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K:\BETG-christophe\mairie-magnac-2024\DCE-voirie-2025\"/>
    </mc:Choice>
  </mc:AlternateContent>
  <xr:revisionPtr revIDLastSave="0" documentId="13_ncr:1_{5FDC7446-1E40-49D8-A264-8BC8855EA1C2}" xr6:coauthVersionLast="45" xr6:coauthVersionMax="45" xr10:uidLastSave="{00000000-0000-0000-0000-000000000000}"/>
  <bookViews>
    <workbookView xWindow="-120" yWindow="-120" windowWidth="38640" windowHeight="21240" tabRatio="599" activeTab="3" xr2:uid="{00000000-000D-0000-FFFF-FFFF00000000}"/>
  </bookViews>
  <sheets>
    <sheet name="Magnac-synthese" sheetId="116" r:id="rId1"/>
    <sheet name="fg" sheetId="160" r:id="rId2"/>
    <sheet name="sécurité " sheetId="187" r:id="rId3"/>
    <sheet name="trottoir nord" sheetId="188" r:id="rId4"/>
    <sheet name="trottoir sud" sheetId="189" r:id="rId5"/>
  </sheets>
  <externalReferences>
    <externalReference r:id="rId6"/>
  </externalReferences>
  <definedNames>
    <definedName name="coef">'[1]Profils180 à 221'!$Q$6</definedName>
    <definedName name="_xlnm.Print_Titles" localSheetId="1">fg!$1:$7</definedName>
    <definedName name="_xlnm.Print_Titles" localSheetId="0">'Magnac-synthese'!$1:$5</definedName>
    <definedName name="_xlnm.Print_Titles" localSheetId="2">'sécurité '!$5:$6</definedName>
    <definedName name="_xlnm.Print_Titles" localSheetId="3">'trottoir nord'!$5:$6</definedName>
    <definedName name="_xlnm.Print_Titles" localSheetId="4">'trottoir sud'!$5:$6</definedName>
    <definedName name="prixunit" localSheetId="1">#REF!</definedName>
    <definedName name="prixunit" localSheetId="0">#REF!</definedName>
    <definedName name="prixunit" localSheetId="2">#REF!</definedName>
    <definedName name="prixunit" localSheetId="3">#REF!</definedName>
    <definedName name="prixunit" localSheetId="4">#REF!</definedName>
    <definedName name="prixunit">#REF!</definedName>
    <definedName name="prixuniteuros" localSheetId="1">#REF!</definedName>
    <definedName name="prixuniteuros" localSheetId="0">#REF!</definedName>
    <definedName name="prixuniteuros" localSheetId="2">#REF!</definedName>
    <definedName name="prixuniteuros" localSheetId="3">#REF!</definedName>
    <definedName name="prixuniteuros" localSheetId="4">#REF!</definedName>
    <definedName name="prixuniteuros">#REF!</definedName>
    <definedName name="prixunitfranc" localSheetId="1">#REF!</definedName>
    <definedName name="prixunitfranc" localSheetId="0">#REF!</definedName>
    <definedName name="prixunitfranc" localSheetId="2">#REF!</definedName>
    <definedName name="prixunitfranc" localSheetId="3">#REF!</definedName>
    <definedName name="prixunitfranc" localSheetId="4">#REF!</definedName>
    <definedName name="prixunitfranc">#REF!</definedName>
    <definedName name="pu" localSheetId="1">#REF!</definedName>
    <definedName name="pu" localSheetId="0">#REF!</definedName>
    <definedName name="pu" localSheetId="2">#REF!</definedName>
    <definedName name="pu" localSheetId="3">#REF!</definedName>
    <definedName name="pu" localSheetId="4">#REF!</definedName>
    <definedName name="pu">#REF!</definedName>
    <definedName name="_xlnm.Print_Area" localSheetId="1">fg!$A$1:$F$21</definedName>
    <definedName name="_xlnm.Print_Area" localSheetId="0">'Magnac-synthese'!$A$1:$F$26</definedName>
    <definedName name="_xlnm.Print_Area" localSheetId="2">'sécurité '!$A$1:$F$26</definedName>
    <definedName name="_xlnm.Print_Area" localSheetId="3">'trottoir nord'!$A$1:$F$66</definedName>
    <definedName name="_xlnm.Print_Area" localSheetId="4">'trottoir sud'!$A$1:$F$60</definedName>
    <definedName name="Zone_impres_MI" localSheetId="1">#REF!</definedName>
    <definedName name="Zone_impres_MI" localSheetId="0">#REF!</definedName>
    <definedName name="Zone_impres_MI" localSheetId="2">#REF!</definedName>
    <definedName name="Zone_impres_MI" localSheetId="3">#REF!</definedName>
    <definedName name="Zone_impres_MI" localSheetId="4">#REF!</definedName>
    <definedName name="Zone_impres_M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2" i="188" l="1"/>
  <c r="F49" i="188" s="1"/>
  <c r="F55" i="189" l="1"/>
  <c r="F56" i="189"/>
  <c r="D61" i="188"/>
  <c r="F61" i="188"/>
  <c r="F14" i="187"/>
  <c r="F40" i="189"/>
  <c r="F39" i="189"/>
  <c r="F47" i="188"/>
  <c r="F41" i="188"/>
  <c r="F11" i="160" l="1"/>
  <c r="F12" i="160"/>
  <c r="F13" i="160"/>
  <c r="F14" i="160"/>
  <c r="F57" i="189"/>
  <c r="F58" i="189" s="1"/>
  <c r="F50" i="189"/>
  <c r="F49" i="189"/>
  <c r="F30" i="189"/>
  <c r="F29" i="189"/>
  <c r="F28" i="189"/>
  <c r="F41" i="189"/>
  <c r="F38" i="189"/>
  <c r="F26" i="189"/>
  <c r="F25" i="189"/>
  <c r="F24" i="189"/>
  <c r="D34" i="189"/>
  <c r="F34" i="189" s="1"/>
  <c r="D33" i="189"/>
  <c r="F33" i="189" s="1"/>
  <c r="F19" i="189"/>
  <c r="F18" i="189"/>
  <c r="F17" i="189"/>
  <c r="F15" i="189"/>
  <c r="F14" i="189"/>
  <c r="F63" i="188"/>
  <c r="F62" i="188"/>
  <c r="F56" i="188"/>
  <c r="F55" i="188"/>
  <c r="F27" i="188"/>
  <c r="F26" i="188"/>
  <c r="F46" i="188"/>
  <c r="F45" i="188"/>
  <c r="F33" i="188"/>
  <c r="F32" i="188"/>
  <c r="F31" i="188"/>
  <c r="F28" i="188"/>
  <c r="F25" i="188"/>
  <c r="F24" i="188"/>
  <c r="D38" i="188"/>
  <c r="F38" i="188" s="1"/>
  <c r="D37" i="188"/>
  <c r="F37" i="188" s="1"/>
  <c r="F19" i="188"/>
  <c r="F18" i="188"/>
  <c r="F17" i="188"/>
  <c r="F15" i="188"/>
  <c r="F14" i="188"/>
  <c r="F43" i="189" l="1"/>
  <c r="F64" i="188"/>
  <c r="F31" i="116" s="1"/>
  <c r="F32" i="116" s="1"/>
  <c r="F33" i="116" s="1"/>
  <c r="F51" i="189"/>
  <c r="F57" i="188"/>
  <c r="F27" i="116" s="1"/>
  <c r="F28" i="116" s="1"/>
  <c r="F29" i="116" s="1"/>
  <c r="F44" i="189" l="1"/>
  <c r="F45" i="189" s="1"/>
  <c r="F18" i="116"/>
  <c r="F50" i="188"/>
  <c r="F51" i="188" s="1"/>
  <c r="F14" i="116"/>
  <c r="F11" i="187" l="1"/>
  <c r="F21" i="187"/>
  <c r="F20" i="187"/>
  <c r="F19" i="187"/>
  <c r="F18" i="187"/>
  <c r="F17" i="187"/>
  <c r="F10" i="187" l="1"/>
  <c r="F23" i="187" s="1"/>
  <c r="F24" i="187" l="1"/>
  <c r="F25" i="187" s="1"/>
  <c r="F10" i="116"/>
  <c r="A10" i="116"/>
  <c r="F15" i="116" l="1"/>
  <c r="F16" i="116" s="1"/>
  <c r="F10" i="160" l="1"/>
  <c r="F15" i="160" l="1"/>
  <c r="F6" i="116" s="1"/>
  <c r="F22" i="116" s="1"/>
  <c r="F16" i="160" l="1"/>
  <c r="F17" i="160" s="1"/>
  <c r="F7" i="116" l="1"/>
  <c r="F8" i="116" s="1"/>
  <c r="F19" i="116"/>
  <c r="F20" i="116" s="1"/>
  <c r="F23" i="116" l="1"/>
  <c r="F24" i="116" s="1"/>
  <c r="F11" i="116" l="1"/>
  <c r="F12" i="116" s="1"/>
</calcChain>
</file>

<file path=xl/sharedStrings.xml><?xml version="1.0" encoding="utf-8"?>
<sst xmlns="http://schemas.openxmlformats.org/spreadsheetml/2006/main" count="221" uniqueCount="76">
  <si>
    <t>m2</t>
  </si>
  <si>
    <t>T</t>
  </si>
  <si>
    <t>Qté</t>
  </si>
  <si>
    <t>Total</t>
  </si>
  <si>
    <t>Total  HT</t>
  </si>
  <si>
    <t>Total  TTC</t>
  </si>
  <si>
    <t>TVA 20%</t>
  </si>
  <si>
    <t>m</t>
  </si>
  <si>
    <t>u</t>
  </si>
  <si>
    <t>PU</t>
  </si>
  <si>
    <t>F</t>
  </si>
  <si>
    <t>Gestion réseaux, DICT, repérage</t>
  </si>
  <si>
    <t>frais généraux</t>
  </si>
  <si>
    <t>Calcaire 0/30 en préparation</t>
  </si>
  <si>
    <t>TRAVAUX DE VOIRIE 2025</t>
  </si>
  <si>
    <t>U</t>
  </si>
  <si>
    <t>COMMUNE DE MAGNAC SUR TOUVRE</t>
  </si>
  <si>
    <t>Dossier de consultation des entreprises</t>
  </si>
  <si>
    <t>Dispositifs de sécurité Rue Pasteur et Jean Jaurès</t>
  </si>
  <si>
    <t>Sciage de chaussée</t>
  </si>
  <si>
    <t>Ancrage rabotage</t>
  </si>
  <si>
    <t xml:space="preserve">Panneau de police A2b </t>
  </si>
  <si>
    <t xml:space="preserve">Panneau de police B14  </t>
  </si>
  <si>
    <t xml:space="preserve">Panneau de police B33  </t>
  </si>
  <si>
    <t xml:space="preserve">Panneau de police C27  </t>
  </si>
  <si>
    <t>Marquage dent de requin</t>
  </si>
  <si>
    <t>Installation générale de chantier</t>
  </si>
  <si>
    <t>Signalisation temporaire de chantier  y compris déviation</t>
  </si>
  <si>
    <t>Intervention topographique - Piquetage</t>
  </si>
  <si>
    <t>100  FRAIS GENERAUX</t>
  </si>
  <si>
    <t>coté droit montant  A. Briand au n° 60  env 450 m  COTE NORD</t>
  </si>
  <si>
    <t xml:space="preserve">Trottoir </t>
  </si>
  <si>
    <t>accès</t>
  </si>
  <si>
    <t>scarification accès</t>
  </si>
  <si>
    <t>Bicouche noir sur trottoir</t>
  </si>
  <si>
    <t>Remplacement de bordures</t>
  </si>
  <si>
    <t>dépose de bordure</t>
  </si>
  <si>
    <t>Raccord bordure enrobé</t>
  </si>
  <si>
    <t>Marquage passage piéton</t>
  </si>
  <si>
    <t>Divers, mise à niveau</t>
  </si>
  <si>
    <t>Mise à niveau BAC</t>
  </si>
  <si>
    <t>Bicouche clair sur trottoir</t>
  </si>
  <si>
    <t>scarification accès + 4 cm</t>
  </si>
  <si>
    <t>coté gauche  montant  A. Briand au n° 41  env 500 m  COTE SUD</t>
  </si>
  <si>
    <t>Mise à niveau regard 800</t>
  </si>
  <si>
    <t>Trottoir Nord rue J Jaurès</t>
  </si>
  <si>
    <t>Trottoir Sud  rue J Jaurès</t>
  </si>
  <si>
    <t>6 - Cadre du détail estimatif</t>
  </si>
  <si>
    <t>Chantier   Trottoir Jean Jaurès</t>
  </si>
  <si>
    <t>PSE 1  enduit clair pour trottoir</t>
  </si>
  <si>
    <t>PSE 2  accès en enrobé</t>
  </si>
  <si>
    <t>Plus value</t>
  </si>
  <si>
    <t xml:space="preserve">Plus value </t>
  </si>
  <si>
    <t>Constat huissier</t>
  </si>
  <si>
    <t>Travaux préparatoires - terrassement</t>
  </si>
  <si>
    <t>Bicouche noir sur accès</t>
  </si>
  <si>
    <t>Ensemble  T2 basse  cs2</t>
  </si>
  <si>
    <t>Passage bateau  à créer  env 4 unités</t>
  </si>
  <si>
    <t xml:space="preserve">Mise à niveau regard 400 x400 </t>
  </si>
  <si>
    <t>Mise à niveau regard  600x600</t>
  </si>
  <si>
    <t>scarification de trottoir</t>
  </si>
  <si>
    <t>Caniveau CC1  (le puits)</t>
  </si>
  <si>
    <t>Cana PVC diamètre 100</t>
  </si>
  <si>
    <t xml:space="preserve"> 200 Travaux préparatoires - terrassement</t>
  </si>
  <si>
    <t>400 Revêtements</t>
  </si>
  <si>
    <t>500 Signalisation</t>
  </si>
  <si>
    <t xml:space="preserve">300 Bordure assainissement </t>
  </si>
  <si>
    <t>200 Travaux préparatoires - terrassement</t>
  </si>
  <si>
    <t>600 Divers, mise à niveau</t>
  </si>
  <si>
    <t>Enrobé 0/6 pour accès</t>
  </si>
  <si>
    <t xml:space="preserve">côté Nord et Sud </t>
  </si>
  <si>
    <t xml:space="preserve">PSE 1 trottoir en enduit clair - plus value de </t>
  </si>
  <si>
    <t xml:space="preserve">PSE 2  accès en enrobé - plus value de </t>
  </si>
  <si>
    <t>Enrobé pour coussin lyonnais (fourniture et modelage des coussins)</t>
  </si>
  <si>
    <t>Gargouille</t>
  </si>
  <si>
    <t xml:space="preserve">Bande d'éveil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</si>
</sst>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_-* #,##0.00\ _F_-;\-* #,##0.00\ _F_-;_-* &quot;-&quot;??\ _F_-;_-@_-"/>
    <numFmt numFmtId="167" formatCode="#,##0&quot;F&quot;_);\(#,##0&quot;F&quot;\)"/>
  </numFmts>
  <fonts count="19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sz val="12"/>
      <name val="Helv"/>
    </font>
    <font>
      <b/>
      <i/>
      <sz val="11"/>
      <name val="Arial"/>
      <family val="2"/>
    </font>
    <font>
      <i/>
      <sz val="11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  <font>
      <sz val="12"/>
      <color theme="1"/>
      <name val="Times New Roman"/>
      <family val="1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9">
    <xf numFmtId="0" fontId="0" fillId="0" borderId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3" fillId="0" borderId="0"/>
    <xf numFmtId="167" fontId="3" fillId="0" borderId="0"/>
    <xf numFmtId="167" fontId="3" fillId="0" borderId="0"/>
    <xf numFmtId="167" fontId="3" fillId="0" borderId="0"/>
    <xf numFmtId="167" fontId="3" fillId="0" borderId="0"/>
    <xf numFmtId="167" fontId="3" fillId="0" borderId="0"/>
    <xf numFmtId="167" fontId="3" fillId="0" borderId="0"/>
    <xf numFmtId="167" fontId="3" fillId="0" borderId="0"/>
    <xf numFmtId="166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5" fontId="2" fillId="0" borderId="0" xfId="3" applyFont="1"/>
    <xf numFmtId="166" fontId="2" fillId="0" borderId="0" xfId="4" applyFont="1"/>
    <xf numFmtId="165" fontId="4" fillId="0" borderId="0" xfId="3" applyFont="1"/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166" fontId="2" fillId="0" borderId="0" xfId="13" applyFont="1"/>
    <xf numFmtId="0" fontId="6" fillId="0" borderId="0" xfId="0" applyFont="1" applyAlignment="1">
      <alignment horizontal="center"/>
    </xf>
    <xf numFmtId="164" fontId="2" fillId="0" borderId="0" xfId="0" applyNumberFormat="1" applyFont="1"/>
    <xf numFmtId="166" fontId="2" fillId="0" borderId="0" xfId="17" applyFont="1"/>
    <xf numFmtId="0" fontId="7" fillId="0" borderId="0" xfId="0" applyFont="1" applyBorder="1" applyAlignment="1">
      <alignment horizontal="left"/>
    </xf>
    <xf numFmtId="0" fontId="2" fillId="0" borderId="0" xfId="0" applyFont="1" applyBorder="1"/>
    <xf numFmtId="0" fontId="5" fillId="0" borderId="0" xfId="0" applyFont="1" applyBorder="1" applyAlignment="1">
      <alignment horizontal="left" vertical="center"/>
    </xf>
    <xf numFmtId="0" fontId="7" fillId="2" borderId="0" xfId="0" applyFont="1" applyFill="1" applyAlignment="1">
      <alignment horizontal="left"/>
    </xf>
    <xf numFmtId="0" fontId="2" fillId="2" borderId="0" xfId="0" applyFont="1" applyFill="1"/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right"/>
    </xf>
    <xf numFmtId="165" fontId="2" fillId="0" borderId="0" xfId="3" applyFont="1" applyBorder="1"/>
    <xf numFmtId="0" fontId="10" fillId="0" borderId="0" xfId="0" applyFont="1" applyBorder="1" applyAlignment="1">
      <alignment horizontal="center" wrapText="1"/>
    </xf>
    <xf numFmtId="0" fontId="7" fillId="0" borderId="0" xfId="0" applyFont="1" applyAlignment="1">
      <alignment horizontal="left"/>
    </xf>
    <xf numFmtId="0" fontId="7" fillId="4" borderId="0" xfId="0" applyFont="1" applyFill="1" applyAlignment="1">
      <alignment horizontal="left"/>
    </xf>
    <xf numFmtId="0" fontId="2" fillId="4" borderId="0" xfId="0" applyFont="1" applyFill="1"/>
    <xf numFmtId="0" fontId="5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right"/>
    </xf>
    <xf numFmtId="0" fontId="7" fillId="5" borderId="0" xfId="0" applyFont="1" applyFill="1" applyAlignment="1">
      <alignment horizontal="left"/>
    </xf>
    <xf numFmtId="0" fontId="2" fillId="5" borderId="0" xfId="0" applyFont="1" applyFill="1"/>
    <xf numFmtId="0" fontId="5" fillId="5" borderId="0" xfId="0" applyFont="1" applyFill="1" applyAlignment="1">
      <alignment horizontal="left" vertical="center"/>
    </xf>
    <xf numFmtId="166" fontId="2" fillId="5" borderId="0" xfId="4" applyFont="1" applyFill="1"/>
    <xf numFmtId="0" fontId="7" fillId="0" borderId="1" xfId="0" applyFont="1" applyBorder="1" applyAlignment="1">
      <alignment horizontal="left"/>
    </xf>
    <xf numFmtId="0" fontId="12" fillId="0" borderId="0" xfId="0" applyFont="1"/>
    <xf numFmtId="0" fontId="7" fillId="0" borderId="4" xfId="0" applyFont="1" applyBorder="1" applyAlignment="1">
      <alignment horizontal="left"/>
    </xf>
    <xf numFmtId="0" fontId="8" fillId="0" borderId="5" xfId="0" applyFont="1" applyBorder="1"/>
    <xf numFmtId="165" fontId="16" fillId="0" borderId="1" xfId="3" applyFont="1" applyFill="1" applyBorder="1"/>
    <xf numFmtId="0" fontId="8" fillId="0" borderId="6" xfId="0" applyFont="1" applyBorder="1" applyAlignment="1">
      <alignment horizontal="center"/>
    </xf>
    <xf numFmtId="0" fontId="8" fillId="0" borderId="3" xfId="0" applyFont="1" applyBorder="1"/>
    <xf numFmtId="0" fontId="8" fillId="0" borderId="7" xfId="0" applyFont="1" applyBorder="1" applyAlignment="1">
      <alignment horizontal="center"/>
    </xf>
    <xf numFmtId="0" fontId="8" fillId="0" borderId="8" xfId="0" applyFont="1" applyBorder="1"/>
    <xf numFmtId="0" fontId="8" fillId="0" borderId="0" xfId="0" applyFont="1" applyAlignment="1">
      <alignment horizontal="center"/>
    </xf>
    <xf numFmtId="0" fontId="8" fillId="0" borderId="0" xfId="0" applyFont="1"/>
    <xf numFmtId="0" fontId="15" fillId="0" borderId="0" xfId="0" applyFont="1" applyAlignment="1">
      <alignment horizontal="right"/>
    </xf>
    <xf numFmtId="165" fontId="15" fillId="0" borderId="0" xfId="3" applyFont="1"/>
    <xf numFmtId="0" fontId="8" fillId="0" borderId="5" xfId="0" applyFont="1" applyBorder="1" applyAlignment="1">
      <alignment vertical="top" wrapText="1"/>
    </xf>
    <xf numFmtId="0" fontId="8" fillId="0" borderId="6" xfId="0" applyFont="1" applyBorder="1" applyAlignment="1">
      <alignment horizontal="left"/>
    </xf>
    <xf numFmtId="0" fontId="8" fillId="0" borderId="3" xfId="0" applyFont="1" applyBorder="1" applyAlignment="1">
      <alignment vertical="top" wrapText="1"/>
    </xf>
    <xf numFmtId="0" fontId="8" fillId="0" borderId="0" xfId="0" applyFont="1" applyFill="1" applyAlignment="1">
      <alignment horizontal="center"/>
    </xf>
    <xf numFmtId="166" fontId="8" fillId="0" borderId="0" xfId="13" applyFont="1" applyFill="1"/>
    <xf numFmtId="0" fontId="8" fillId="0" borderId="0" xfId="0" applyFont="1" applyFill="1"/>
    <xf numFmtId="0" fontId="8" fillId="0" borderId="5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6" xfId="0" applyFont="1" applyBorder="1" applyAlignment="1">
      <alignment vertical="top" wrapText="1"/>
    </xf>
    <xf numFmtId="165" fontId="16" fillId="3" borderId="1" xfId="3" applyFont="1" applyFill="1" applyBorder="1"/>
    <xf numFmtId="0" fontId="8" fillId="0" borderId="1" xfId="0" applyFont="1" applyBorder="1" applyAlignment="1">
      <alignment horizontal="left"/>
    </xf>
    <xf numFmtId="0" fontId="15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66" fontId="8" fillId="0" borderId="1" xfId="4" applyFont="1" applyBorder="1"/>
    <xf numFmtId="165" fontId="8" fillId="0" borderId="1" xfId="3" applyFont="1" applyBorder="1"/>
    <xf numFmtId="0" fontId="8" fillId="0" borderId="1" xfId="0" applyFont="1" applyBorder="1" applyAlignment="1">
      <alignment wrapText="1"/>
    </xf>
    <xf numFmtId="44" fontId="8" fillId="0" borderId="1" xfId="1" applyFont="1" applyBorder="1"/>
    <xf numFmtId="165" fontId="16" fillId="2" borderId="1" xfId="3" applyFont="1" applyFill="1" applyBorder="1"/>
    <xf numFmtId="0" fontId="15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4" fontId="18" fillId="0" borderId="1" xfId="18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/>
    <xf numFmtId="166" fontId="8" fillId="0" borderId="0" xfId="4" applyFont="1"/>
    <xf numFmtId="165" fontId="8" fillId="0" borderId="0" xfId="3" applyFont="1"/>
    <xf numFmtId="165" fontId="16" fillId="5" borderId="1" xfId="3" applyFont="1" applyFill="1" applyBorder="1"/>
    <xf numFmtId="166" fontId="8" fillId="0" borderId="0" xfId="17" applyFont="1"/>
    <xf numFmtId="165" fontId="8" fillId="0" borderId="2" xfId="3" applyFont="1" applyBorder="1"/>
    <xf numFmtId="165" fontId="7" fillId="0" borderId="1" xfId="0" applyNumberFormat="1" applyFont="1" applyBorder="1"/>
    <xf numFmtId="166" fontId="8" fillId="0" borderId="0" xfId="17" applyFont="1" applyBorder="1"/>
    <xf numFmtId="0" fontId="15" fillId="0" borderId="1" xfId="0" applyFont="1" applyFill="1" applyBorder="1" applyAlignment="1">
      <alignment horizontal="right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right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15" fillId="2" borderId="1" xfId="0" applyFont="1" applyFill="1" applyBorder="1" applyAlignment="1">
      <alignment horizontal="right"/>
    </xf>
    <xf numFmtId="0" fontId="15" fillId="5" borderId="1" xfId="0" applyFont="1" applyFill="1" applyBorder="1" applyAlignment="1">
      <alignment horizontal="right"/>
    </xf>
  </cellXfs>
  <cellStyles count="19">
    <cellStyle name="Euro" xfId="1" xr:uid="{00000000-0005-0000-0000-000000000000}"/>
    <cellStyle name="Euro 2" xfId="2" xr:uid="{00000000-0005-0000-0000-000001000000}"/>
    <cellStyle name="Euro 3" xfId="14" xr:uid="{00000000-0005-0000-0000-000002000000}"/>
    <cellStyle name="Euro_DE-010806-CDC-aigre 2006" xfId="3" xr:uid="{00000000-0005-0000-0000-000003000000}"/>
    <cellStyle name="Milliers 2" xfId="16" xr:uid="{00000000-0005-0000-0000-000007000000}"/>
    <cellStyle name="Milliers_DE-010806-CDC-aigre 2006" xfId="4" xr:uid="{00000000-0005-0000-0000-000008000000}"/>
    <cellStyle name="Milliers_DE-010806-CDC-aigre 2006 2" xfId="13" xr:uid="{00000000-0005-0000-0000-000009000000}"/>
    <cellStyle name="Milliers_DE-010806-CDC-aigre 2006 2 2" xfId="17" xr:uid="{00000000-0005-0000-0000-00000A000000}"/>
    <cellStyle name="Monétaire" xfId="18" builtinId="4"/>
    <cellStyle name="Norma - Style1" xfId="5" xr:uid="{00000000-0005-0000-0000-00000C000000}"/>
    <cellStyle name="Norma - Style2" xfId="6" xr:uid="{00000000-0005-0000-0000-00000D000000}"/>
    <cellStyle name="Norma - Style3" xfId="7" xr:uid="{00000000-0005-0000-0000-00000E000000}"/>
    <cellStyle name="Norma - Style4" xfId="8" xr:uid="{00000000-0005-0000-0000-00000F000000}"/>
    <cellStyle name="Norma - Style5" xfId="9" xr:uid="{00000000-0005-0000-0000-000010000000}"/>
    <cellStyle name="Norma - Style6" xfId="10" xr:uid="{00000000-0005-0000-0000-000011000000}"/>
    <cellStyle name="Norma - Style7" xfId="11" xr:uid="{00000000-0005-0000-0000-000012000000}"/>
    <cellStyle name="Norma - Style8" xfId="12" xr:uid="{00000000-0005-0000-0000-000013000000}"/>
    <cellStyle name="Normal" xfId="0" builtinId="0"/>
    <cellStyle name="Normal 2" xfId="15" xr:uid="{00000000-0005-0000-0000-00001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hass-metr&#23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ils180 à 221"/>
      <sheetName val="Bretelle AB"/>
      <sheetName val="Bretelle CD"/>
      <sheetName val="Profils221 à 271"/>
      <sheetName val="Profils271 à 313"/>
      <sheetName val="Profils313 à365"/>
      <sheetName val="Bretelle FD"/>
      <sheetName val="Bretelle GD"/>
      <sheetName val="Bretelle DI"/>
      <sheetName val="Bretelle DH"/>
      <sheetName val="GIR NORD"/>
      <sheetName val="GIR SUD"/>
      <sheetName val="Entregiratoire"/>
      <sheetName val="Bretelle BE"/>
      <sheetName val="Bretelle CB"/>
      <sheetName val="Voie A-B"/>
      <sheetName val="VC 105"/>
      <sheetName val="Profil 363 à 412"/>
      <sheetName val="Profil 412 à 430"/>
      <sheetName val="Axe3"/>
      <sheetName val="Axe4"/>
      <sheetName val="Axe5"/>
      <sheetName val="Axe2"/>
      <sheetName val="Gir Sud Fin"/>
      <sheetName val="VC1"/>
      <sheetName val="RD27"/>
      <sheetName val="Profils180à221"/>
      <sheetName val="Profils180_à_221"/>
      <sheetName val="Bretelle_AB"/>
      <sheetName val="Bretelle_CD"/>
      <sheetName val="Profils221_à_271"/>
      <sheetName val="Profils271_à_313"/>
      <sheetName val="Profils313_à365"/>
      <sheetName val="Bretelle_FD"/>
      <sheetName val="Bretelle_GD"/>
      <sheetName val="Bretelle_DI"/>
      <sheetName val="Bretelle_DH"/>
      <sheetName val="GIR_NORD"/>
      <sheetName val="GIR_SUD"/>
      <sheetName val="Bretelle_BE"/>
      <sheetName val="Bretelle_CB"/>
      <sheetName val="Voie_A-B"/>
      <sheetName val="VC_105"/>
      <sheetName val="Profil_363_à_412"/>
      <sheetName val="Profil_412_à_430"/>
      <sheetName val="Gir_Sud_Fin"/>
    </sheetNames>
    <sheetDataSet>
      <sheetData sheetId="0" refreshError="1">
        <row r="6">
          <cell r="Q6">
            <v>1.1000000000000001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3"/>
  <sheetViews>
    <sheetView zoomScale="75" workbookViewId="0">
      <selection activeCell="O23" sqref="O23"/>
    </sheetView>
  </sheetViews>
  <sheetFormatPr baseColWidth="10" defaultRowHeight="14.25" x14ac:dyDescent="0.2"/>
  <cols>
    <col min="1" max="1" width="7.140625" style="2" customWidth="1"/>
    <col min="2" max="2" width="47.5703125" style="1" customWidth="1"/>
    <col min="3" max="3" width="6.5703125" style="2" customWidth="1"/>
    <col min="4" max="4" width="6.5703125" style="8" customWidth="1"/>
    <col min="5" max="5" width="15.28515625" style="1" customWidth="1"/>
    <col min="6" max="6" width="20.5703125" style="1" customWidth="1"/>
    <col min="7" max="7" width="1.42578125" style="1" customWidth="1"/>
    <col min="8" max="8" width="11.42578125" style="1"/>
    <col min="9" max="9" width="13.7109375" style="1" bestFit="1" customWidth="1"/>
    <col min="10" max="12" width="11.42578125" style="1"/>
    <col min="13" max="13" width="12.5703125" style="1" bestFit="1" customWidth="1"/>
    <col min="14" max="230" width="11.42578125" style="1"/>
    <col min="231" max="231" width="7.140625" style="1" customWidth="1"/>
    <col min="232" max="232" width="48.42578125" style="1" customWidth="1"/>
    <col min="233" max="233" width="6.5703125" style="1" customWidth="1"/>
    <col min="234" max="234" width="12.28515625" style="1" customWidth="1"/>
    <col min="235" max="235" width="18.42578125" style="1" customWidth="1"/>
    <col min="236" max="236" width="16.5703125" style="1" bestFit="1" customWidth="1"/>
    <col min="237" max="237" width="2" style="1" customWidth="1"/>
    <col min="238" max="246" width="11.42578125" style="1"/>
    <col min="247" max="247" width="17.28515625" style="1" customWidth="1"/>
    <col min="248" max="486" width="11.42578125" style="1"/>
    <col min="487" max="487" width="7.140625" style="1" customWidth="1"/>
    <col min="488" max="488" width="48.42578125" style="1" customWidth="1"/>
    <col min="489" max="489" width="6.5703125" style="1" customWidth="1"/>
    <col min="490" max="490" width="12.28515625" style="1" customWidth="1"/>
    <col min="491" max="491" width="18.42578125" style="1" customWidth="1"/>
    <col min="492" max="492" width="16.5703125" style="1" bestFit="1" customWidth="1"/>
    <col min="493" max="493" width="2" style="1" customWidth="1"/>
    <col min="494" max="502" width="11.42578125" style="1"/>
    <col min="503" max="503" width="17.28515625" style="1" customWidth="1"/>
    <col min="504" max="742" width="11.42578125" style="1"/>
    <col min="743" max="743" width="7.140625" style="1" customWidth="1"/>
    <col min="744" max="744" width="48.42578125" style="1" customWidth="1"/>
    <col min="745" max="745" width="6.5703125" style="1" customWidth="1"/>
    <col min="746" max="746" width="12.28515625" style="1" customWidth="1"/>
    <col min="747" max="747" width="18.42578125" style="1" customWidth="1"/>
    <col min="748" max="748" width="16.5703125" style="1" bestFit="1" customWidth="1"/>
    <col min="749" max="749" width="2" style="1" customWidth="1"/>
    <col min="750" max="758" width="11.42578125" style="1"/>
    <col min="759" max="759" width="17.28515625" style="1" customWidth="1"/>
    <col min="760" max="998" width="11.42578125" style="1"/>
    <col min="999" max="999" width="7.140625" style="1" customWidth="1"/>
    <col min="1000" max="1000" width="48.42578125" style="1" customWidth="1"/>
    <col min="1001" max="1001" width="6.5703125" style="1" customWidth="1"/>
    <col min="1002" max="1002" width="12.28515625" style="1" customWidth="1"/>
    <col min="1003" max="1003" width="18.42578125" style="1" customWidth="1"/>
    <col min="1004" max="1004" width="16.5703125" style="1" bestFit="1" customWidth="1"/>
    <col min="1005" max="1005" width="2" style="1" customWidth="1"/>
    <col min="1006" max="1014" width="11.42578125" style="1"/>
    <col min="1015" max="1015" width="17.28515625" style="1" customWidth="1"/>
    <col min="1016" max="1254" width="11.42578125" style="1"/>
    <col min="1255" max="1255" width="7.140625" style="1" customWidth="1"/>
    <col min="1256" max="1256" width="48.42578125" style="1" customWidth="1"/>
    <col min="1257" max="1257" width="6.5703125" style="1" customWidth="1"/>
    <col min="1258" max="1258" width="12.28515625" style="1" customWidth="1"/>
    <col min="1259" max="1259" width="18.42578125" style="1" customWidth="1"/>
    <col min="1260" max="1260" width="16.5703125" style="1" bestFit="1" customWidth="1"/>
    <col min="1261" max="1261" width="2" style="1" customWidth="1"/>
    <col min="1262" max="1270" width="11.42578125" style="1"/>
    <col min="1271" max="1271" width="17.28515625" style="1" customWidth="1"/>
    <col min="1272" max="1510" width="11.42578125" style="1"/>
    <col min="1511" max="1511" width="7.140625" style="1" customWidth="1"/>
    <col min="1512" max="1512" width="48.42578125" style="1" customWidth="1"/>
    <col min="1513" max="1513" width="6.5703125" style="1" customWidth="1"/>
    <col min="1514" max="1514" width="12.28515625" style="1" customWidth="1"/>
    <col min="1515" max="1515" width="18.42578125" style="1" customWidth="1"/>
    <col min="1516" max="1516" width="16.5703125" style="1" bestFit="1" customWidth="1"/>
    <col min="1517" max="1517" width="2" style="1" customWidth="1"/>
    <col min="1518" max="1526" width="11.42578125" style="1"/>
    <col min="1527" max="1527" width="17.28515625" style="1" customWidth="1"/>
    <col min="1528" max="1766" width="11.42578125" style="1"/>
    <col min="1767" max="1767" width="7.140625" style="1" customWidth="1"/>
    <col min="1768" max="1768" width="48.42578125" style="1" customWidth="1"/>
    <col min="1769" max="1769" width="6.5703125" style="1" customWidth="1"/>
    <col min="1770" max="1770" width="12.28515625" style="1" customWidth="1"/>
    <col min="1771" max="1771" width="18.42578125" style="1" customWidth="1"/>
    <col min="1772" max="1772" width="16.5703125" style="1" bestFit="1" customWidth="1"/>
    <col min="1773" max="1773" width="2" style="1" customWidth="1"/>
    <col min="1774" max="1782" width="11.42578125" style="1"/>
    <col min="1783" max="1783" width="17.28515625" style="1" customWidth="1"/>
    <col min="1784" max="2022" width="11.42578125" style="1"/>
    <col min="2023" max="2023" width="7.140625" style="1" customWidth="1"/>
    <col min="2024" max="2024" width="48.42578125" style="1" customWidth="1"/>
    <col min="2025" max="2025" width="6.5703125" style="1" customWidth="1"/>
    <col min="2026" max="2026" width="12.28515625" style="1" customWidth="1"/>
    <col min="2027" max="2027" width="18.42578125" style="1" customWidth="1"/>
    <col min="2028" max="2028" width="16.5703125" style="1" bestFit="1" customWidth="1"/>
    <col min="2029" max="2029" width="2" style="1" customWidth="1"/>
    <col min="2030" max="2038" width="11.42578125" style="1"/>
    <col min="2039" max="2039" width="17.28515625" style="1" customWidth="1"/>
    <col min="2040" max="2278" width="11.42578125" style="1"/>
    <col min="2279" max="2279" width="7.140625" style="1" customWidth="1"/>
    <col min="2280" max="2280" width="48.42578125" style="1" customWidth="1"/>
    <col min="2281" max="2281" width="6.5703125" style="1" customWidth="1"/>
    <col min="2282" max="2282" width="12.28515625" style="1" customWidth="1"/>
    <col min="2283" max="2283" width="18.42578125" style="1" customWidth="1"/>
    <col min="2284" max="2284" width="16.5703125" style="1" bestFit="1" customWidth="1"/>
    <col min="2285" max="2285" width="2" style="1" customWidth="1"/>
    <col min="2286" max="2294" width="11.42578125" style="1"/>
    <col min="2295" max="2295" width="17.28515625" style="1" customWidth="1"/>
    <col min="2296" max="2534" width="11.42578125" style="1"/>
    <col min="2535" max="2535" width="7.140625" style="1" customWidth="1"/>
    <col min="2536" max="2536" width="48.42578125" style="1" customWidth="1"/>
    <col min="2537" max="2537" width="6.5703125" style="1" customWidth="1"/>
    <col min="2538" max="2538" width="12.28515625" style="1" customWidth="1"/>
    <col min="2539" max="2539" width="18.42578125" style="1" customWidth="1"/>
    <col min="2540" max="2540" width="16.5703125" style="1" bestFit="1" customWidth="1"/>
    <col min="2541" max="2541" width="2" style="1" customWidth="1"/>
    <col min="2542" max="2550" width="11.42578125" style="1"/>
    <col min="2551" max="2551" width="17.28515625" style="1" customWidth="1"/>
    <col min="2552" max="2790" width="11.42578125" style="1"/>
    <col min="2791" max="2791" width="7.140625" style="1" customWidth="1"/>
    <col min="2792" max="2792" width="48.42578125" style="1" customWidth="1"/>
    <col min="2793" max="2793" width="6.5703125" style="1" customWidth="1"/>
    <col min="2794" max="2794" width="12.28515625" style="1" customWidth="1"/>
    <col min="2795" max="2795" width="18.42578125" style="1" customWidth="1"/>
    <col min="2796" max="2796" width="16.5703125" style="1" bestFit="1" customWidth="1"/>
    <col min="2797" max="2797" width="2" style="1" customWidth="1"/>
    <col min="2798" max="2806" width="11.42578125" style="1"/>
    <col min="2807" max="2807" width="17.28515625" style="1" customWidth="1"/>
    <col min="2808" max="3046" width="11.42578125" style="1"/>
    <col min="3047" max="3047" width="7.140625" style="1" customWidth="1"/>
    <col min="3048" max="3048" width="48.42578125" style="1" customWidth="1"/>
    <col min="3049" max="3049" width="6.5703125" style="1" customWidth="1"/>
    <col min="3050" max="3050" width="12.28515625" style="1" customWidth="1"/>
    <col min="3051" max="3051" width="18.42578125" style="1" customWidth="1"/>
    <col min="3052" max="3052" width="16.5703125" style="1" bestFit="1" customWidth="1"/>
    <col min="3053" max="3053" width="2" style="1" customWidth="1"/>
    <col min="3054" max="3062" width="11.42578125" style="1"/>
    <col min="3063" max="3063" width="17.28515625" style="1" customWidth="1"/>
    <col min="3064" max="3302" width="11.42578125" style="1"/>
    <col min="3303" max="3303" width="7.140625" style="1" customWidth="1"/>
    <col min="3304" max="3304" width="48.42578125" style="1" customWidth="1"/>
    <col min="3305" max="3305" width="6.5703125" style="1" customWidth="1"/>
    <col min="3306" max="3306" width="12.28515625" style="1" customWidth="1"/>
    <col min="3307" max="3307" width="18.42578125" style="1" customWidth="1"/>
    <col min="3308" max="3308" width="16.5703125" style="1" bestFit="1" customWidth="1"/>
    <col min="3309" max="3309" width="2" style="1" customWidth="1"/>
    <col min="3310" max="3318" width="11.42578125" style="1"/>
    <col min="3319" max="3319" width="17.28515625" style="1" customWidth="1"/>
    <col min="3320" max="3558" width="11.42578125" style="1"/>
    <col min="3559" max="3559" width="7.140625" style="1" customWidth="1"/>
    <col min="3560" max="3560" width="48.42578125" style="1" customWidth="1"/>
    <col min="3561" max="3561" width="6.5703125" style="1" customWidth="1"/>
    <col min="3562" max="3562" width="12.28515625" style="1" customWidth="1"/>
    <col min="3563" max="3563" width="18.42578125" style="1" customWidth="1"/>
    <col min="3564" max="3564" width="16.5703125" style="1" bestFit="1" customWidth="1"/>
    <col min="3565" max="3565" width="2" style="1" customWidth="1"/>
    <col min="3566" max="3574" width="11.42578125" style="1"/>
    <col min="3575" max="3575" width="17.28515625" style="1" customWidth="1"/>
    <col min="3576" max="3814" width="11.42578125" style="1"/>
    <col min="3815" max="3815" width="7.140625" style="1" customWidth="1"/>
    <col min="3816" max="3816" width="48.42578125" style="1" customWidth="1"/>
    <col min="3817" max="3817" width="6.5703125" style="1" customWidth="1"/>
    <col min="3818" max="3818" width="12.28515625" style="1" customWidth="1"/>
    <col min="3819" max="3819" width="18.42578125" style="1" customWidth="1"/>
    <col min="3820" max="3820" width="16.5703125" style="1" bestFit="1" customWidth="1"/>
    <col min="3821" max="3821" width="2" style="1" customWidth="1"/>
    <col min="3822" max="3830" width="11.42578125" style="1"/>
    <col min="3831" max="3831" width="17.28515625" style="1" customWidth="1"/>
    <col min="3832" max="4070" width="11.42578125" style="1"/>
    <col min="4071" max="4071" width="7.140625" style="1" customWidth="1"/>
    <col min="4072" max="4072" width="48.42578125" style="1" customWidth="1"/>
    <col min="4073" max="4073" width="6.5703125" style="1" customWidth="1"/>
    <col min="4074" max="4074" width="12.28515625" style="1" customWidth="1"/>
    <col min="4075" max="4075" width="18.42578125" style="1" customWidth="1"/>
    <col min="4076" max="4076" width="16.5703125" style="1" bestFit="1" customWidth="1"/>
    <col min="4077" max="4077" width="2" style="1" customWidth="1"/>
    <col min="4078" max="4086" width="11.42578125" style="1"/>
    <col min="4087" max="4087" width="17.28515625" style="1" customWidth="1"/>
    <col min="4088" max="4326" width="11.42578125" style="1"/>
    <col min="4327" max="4327" width="7.140625" style="1" customWidth="1"/>
    <col min="4328" max="4328" width="48.42578125" style="1" customWidth="1"/>
    <col min="4329" max="4329" width="6.5703125" style="1" customWidth="1"/>
    <col min="4330" max="4330" width="12.28515625" style="1" customWidth="1"/>
    <col min="4331" max="4331" width="18.42578125" style="1" customWidth="1"/>
    <col min="4332" max="4332" width="16.5703125" style="1" bestFit="1" customWidth="1"/>
    <col min="4333" max="4333" width="2" style="1" customWidth="1"/>
    <col min="4334" max="4342" width="11.42578125" style="1"/>
    <col min="4343" max="4343" width="17.28515625" style="1" customWidth="1"/>
    <col min="4344" max="4582" width="11.42578125" style="1"/>
    <col min="4583" max="4583" width="7.140625" style="1" customWidth="1"/>
    <col min="4584" max="4584" width="48.42578125" style="1" customWidth="1"/>
    <col min="4585" max="4585" width="6.5703125" style="1" customWidth="1"/>
    <col min="4586" max="4586" width="12.28515625" style="1" customWidth="1"/>
    <col min="4587" max="4587" width="18.42578125" style="1" customWidth="1"/>
    <col min="4588" max="4588" width="16.5703125" style="1" bestFit="1" customWidth="1"/>
    <col min="4589" max="4589" width="2" style="1" customWidth="1"/>
    <col min="4590" max="4598" width="11.42578125" style="1"/>
    <col min="4599" max="4599" width="17.28515625" style="1" customWidth="1"/>
    <col min="4600" max="4838" width="11.42578125" style="1"/>
    <col min="4839" max="4839" width="7.140625" style="1" customWidth="1"/>
    <col min="4840" max="4840" width="48.42578125" style="1" customWidth="1"/>
    <col min="4841" max="4841" width="6.5703125" style="1" customWidth="1"/>
    <col min="4842" max="4842" width="12.28515625" style="1" customWidth="1"/>
    <col min="4843" max="4843" width="18.42578125" style="1" customWidth="1"/>
    <col min="4844" max="4844" width="16.5703125" style="1" bestFit="1" customWidth="1"/>
    <col min="4845" max="4845" width="2" style="1" customWidth="1"/>
    <col min="4846" max="4854" width="11.42578125" style="1"/>
    <col min="4855" max="4855" width="17.28515625" style="1" customWidth="1"/>
    <col min="4856" max="5094" width="11.42578125" style="1"/>
    <col min="5095" max="5095" width="7.140625" style="1" customWidth="1"/>
    <col min="5096" max="5096" width="48.42578125" style="1" customWidth="1"/>
    <col min="5097" max="5097" width="6.5703125" style="1" customWidth="1"/>
    <col min="5098" max="5098" width="12.28515625" style="1" customWidth="1"/>
    <col min="5099" max="5099" width="18.42578125" style="1" customWidth="1"/>
    <col min="5100" max="5100" width="16.5703125" style="1" bestFit="1" customWidth="1"/>
    <col min="5101" max="5101" width="2" style="1" customWidth="1"/>
    <col min="5102" max="5110" width="11.42578125" style="1"/>
    <col min="5111" max="5111" width="17.28515625" style="1" customWidth="1"/>
    <col min="5112" max="5350" width="11.42578125" style="1"/>
    <col min="5351" max="5351" width="7.140625" style="1" customWidth="1"/>
    <col min="5352" max="5352" width="48.42578125" style="1" customWidth="1"/>
    <col min="5353" max="5353" width="6.5703125" style="1" customWidth="1"/>
    <col min="5354" max="5354" width="12.28515625" style="1" customWidth="1"/>
    <col min="5355" max="5355" width="18.42578125" style="1" customWidth="1"/>
    <col min="5356" max="5356" width="16.5703125" style="1" bestFit="1" customWidth="1"/>
    <col min="5357" max="5357" width="2" style="1" customWidth="1"/>
    <col min="5358" max="5366" width="11.42578125" style="1"/>
    <col min="5367" max="5367" width="17.28515625" style="1" customWidth="1"/>
    <col min="5368" max="5606" width="11.42578125" style="1"/>
    <col min="5607" max="5607" width="7.140625" style="1" customWidth="1"/>
    <col min="5608" max="5608" width="48.42578125" style="1" customWidth="1"/>
    <col min="5609" max="5609" width="6.5703125" style="1" customWidth="1"/>
    <col min="5610" max="5610" width="12.28515625" style="1" customWidth="1"/>
    <col min="5611" max="5611" width="18.42578125" style="1" customWidth="1"/>
    <col min="5612" max="5612" width="16.5703125" style="1" bestFit="1" customWidth="1"/>
    <col min="5613" max="5613" width="2" style="1" customWidth="1"/>
    <col min="5614" max="5622" width="11.42578125" style="1"/>
    <col min="5623" max="5623" width="17.28515625" style="1" customWidth="1"/>
    <col min="5624" max="5862" width="11.42578125" style="1"/>
    <col min="5863" max="5863" width="7.140625" style="1" customWidth="1"/>
    <col min="5864" max="5864" width="48.42578125" style="1" customWidth="1"/>
    <col min="5865" max="5865" width="6.5703125" style="1" customWidth="1"/>
    <col min="5866" max="5866" width="12.28515625" style="1" customWidth="1"/>
    <col min="5867" max="5867" width="18.42578125" style="1" customWidth="1"/>
    <col min="5868" max="5868" width="16.5703125" style="1" bestFit="1" customWidth="1"/>
    <col min="5869" max="5869" width="2" style="1" customWidth="1"/>
    <col min="5870" max="5878" width="11.42578125" style="1"/>
    <col min="5879" max="5879" width="17.28515625" style="1" customWidth="1"/>
    <col min="5880" max="6118" width="11.42578125" style="1"/>
    <col min="6119" max="6119" width="7.140625" style="1" customWidth="1"/>
    <col min="6120" max="6120" width="48.42578125" style="1" customWidth="1"/>
    <col min="6121" max="6121" width="6.5703125" style="1" customWidth="1"/>
    <col min="6122" max="6122" width="12.28515625" style="1" customWidth="1"/>
    <col min="6123" max="6123" width="18.42578125" style="1" customWidth="1"/>
    <col min="6124" max="6124" width="16.5703125" style="1" bestFit="1" customWidth="1"/>
    <col min="6125" max="6125" width="2" style="1" customWidth="1"/>
    <col min="6126" max="6134" width="11.42578125" style="1"/>
    <col min="6135" max="6135" width="17.28515625" style="1" customWidth="1"/>
    <col min="6136" max="6374" width="11.42578125" style="1"/>
    <col min="6375" max="6375" width="7.140625" style="1" customWidth="1"/>
    <col min="6376" max="6376" width="48.42578125" style="1" customWidth="1"/>
    <col min="6377" max="6377" width="6.5703125" style="1" customWidth="1"/>
    <col min="6378" max="6378" width="12.28515625" style="1" customWidth="1"/>
    <col min="6379" max="6379" width="18.42578125" style="1" customWidth="1"/>
    <col min="6380" max="6380" width="16.5703125" style="1" bestFit="1" customWidth="1"/>
    <col min="6381" max="6381" width="2" style="1" customWidth="1"/>
    <col min="6382" max="6390" width="11.42578125" style="1"/>
    <col min="6391" max="6391" width="17.28515625" style="1" customWidth="1"/>
    <col min="6392" max="6630" width="11.42578125" style="1"/>
    <col min="6631" max="6631" width="7.140625" style="1" customWidth="1"/>
    <col min="6632" max="6632" width="48.42578125" style="1" customWidth="1"/>
    <col min="6633" max="6633" width="6.5703125" style="1" customWidth="1"/>
    <col min="6634" max="6634" width="12.28515625" style="1" customWidth="1"/>
    <col min="6635" max="6635" width="18.42578125" style="1" customWidth="1"/>
    <col min="6636" max="6636" width="16.5703125" style="1" bestFit="1" customWidth="1"/>
    <col min="6637" max="6637" width="2" style="1" customWidth="1"/>
    <col min="6638" max="6646" width="11.42578125" style="1"/>
    <col min="6647" max="6647" width="17.28515625" style="1" customWidth="1"/>
    <col min="6648" max="6886" width="11.42578125" style="1"/>
    <col min="6887" max="6887" width="7.140625" style="1" customWidth="1"/>
    <col min="6888" max="6888" width="48.42578125" style="1" customWidth="1"/>
    <col min="6889" max="6889" width="6.5703125" style="1" customWidth="1"/>
    <col min="6890" max="6890" width="12.28515625" style="1" customWidth="1"/>
    <col min="6891" max="6891" width="18.42578125" style="1" customWidth="1"/>
    <col min="6892" max="6892" width="16.5703125" style="1" bestFit="1" customWidth="1"/>
    <col min="6893" max="6893" width="2" style="1" customWidth="1"/>
    <col min="6894" max="6902" width="11.42578125" style="1"/>
    <col min="6903" max="6903" width="17.28515625" style="1" customWidth="1"/>
    <col min="6904" max="7142" width="11.42578125" style="1"/>
    <col min="7143" max="7143" width="7.140625" style="1" customWidth="1"/>
    <col min="7144" max="7144" width="48.42578125" style="1" customWidth="1"/>
    <col min="7145" max="7145" width="6.5703125" style="1" customWidth="1"/>
    <col min="7146" max="7146" width="12.28515625" style="1" customWidth="1"/>
    <col min="7147" max="7147" width="18.42578125" style="1" customWidth="1"/>
    <col min="7148" max="7148" width="16.5703125" style="1" bestFit="1" customWidth="1"/>
    <col min="7149" max="7149" width="2" style="1" customWidth="1"/>
    <col min="7150" max="7158" width="11.42578125" style="1"/>
    <col min="7159" max="7159" width="17.28515625" style="1" customWidth="1"/>
    <col min="7160" max="7398" width="11.42578125" style="1"/>
    <col min="7399" max="7399" width="7.140625" style="1" customWidth="1"/>
    <col min="7400" max="7400" width="48.42578125" style="1" customWidth="1"/>
    <col min="7401" max="7401" width="6.5703125" style="1" customWidth="1"/>
    <col min="7402" max="7402" width="12.28515625" style="1" customWidth="1"/>
    <col min="7403" max="7403" width="18.42578125" style="1" customWidth="1"/>
    <col min="7404" max="7404" width="16.5703125" style="1" bestFit="1" customWidth="1"/>
    <col min="7405" max="7405" width="2" style="1" customWidth="1"/>
    <col min="7406" max="7414" width="11.42578125" style="1"/>
    <col min="7415" max="7415" width="17.28515625" style="1" customWidth="1"/>
    <col min="7416" max="7654" width="11.42578125" style="1"/>
    <col min="7655" max="7655" width="7.140625" style="1" customWidth="1"/>
    <col min="7656" max="7656" width="48.42578125" style="1" customWidth="1"/>
    <col min="7657" max="7657" width="6.5703125" style="1" customWidth="1"/>
    <col min="7658" max="7658" width="12.28515625" style="1" customWidth="1"/>
    <col min="7659" max="7659" width="18.42578125" style="1" customWidth="1"/>
    <col min="7660" max="7660" width="16.5703125" style="1" bestFit="1" customWidth="1"/>
    <col min="7661" max="7661" width="2" style="1" customWidth="1"/>
    <col min="7662" max="7670" width="11.42578125" style="1"/>
    <col min="7671" max="7671" width="17.28515625" style="1" customWidth="1"/>
    <col min="7672" max="7910" width="11.42578125" style="1"/>
    <col min="7911" max="7911" width="7.140625" style="1" customWidth="1"/>
    <col min="7912" max="7912" width="48.42578125" style="1" customWidth="1"/>
    <col min="7913" max="7913" width="6.5703125" style="1" customWidth="1"/>
    <col min="7914" max="7914" width="12.28515625" style="1" customWidth="1"/>
    <col min="7915" max="7915" width="18.42578125" style="1" customWidth="1"/>
    <col min="7916" max="7916" width="16.5703125" style="1" bestFit="1" customWidth="1"/>
    <col min="7917" max="7917" width="2" style="1" customWidth="1"/>
    <col min="7918" max="7926" width="11.42578125" style="1"/>
    <col min="7927" max="7927" width="17.28515625" style="1" customWidth="1"/>
    <col min="7928" max="8166" width="11.42578125" style="1"/>
    <col min="8167" max="8167" width="7.140625" style="1" customWidth="1"/>
    <col min="8168" max="8168" width="48.42578125" style="1" customWidth="1"/>
    <col min="8169" max="8169" width="6.5703125" style="1" customWidth="1"/>
    <col min="8170" max="8170" width="12.28515625" style="1" customWidth="1"/>
    <col min="8171" max="8171" width="18.42578125" style="1" customWidth="1"/>
    <col min="8172" max="8172" width="16.5703125" style="1" bestFit="1" customWidth="1"/>
    <col min="8173" max="8173" width="2" style="1" customWidth="1"/>
    <col min="8174" max="8182" width="11.42578125" style="1"/>
    <col min="8183" max="8183" width="17.28515625" style="1" customWidth="1"/>
    <col min="8184" max="8422" width="11.42578125" style="1"/>
    <col min="8423" max="8423" width="7.140625" style="1" customWidth="1"/>
    <col min="8424" max="8424" width="48.42578125" style="1" customWidth="1"/>
    <col min="8425" max="8425" width="6.5703125" style="1" customWidth="1"/>
    <col min="8426" max="8426" width="12.28515625" style="1" customWidth="1"/>
    <col min="8427" max="8427" width="18.42578125" style="1" customWidth="1"/>
    <col min="8428" max="8428" width="16.5703125" style="1" bestFit="1" customWidth="1"/>
    <col min="8429" max="8429" width="2" style="1" customWidth="1"/>
    <col min="8430" max="8438" width="11.42578125" style="1"/>
    <col min="8439" max="8439" width="17.28515625" style="1" customWidth="1"/>
    <col min="8440" max="8678" width="11.42578125" style="1"/>
    <col min="8679" max="8679" width="7.140625" style="1" customWidth="1"/>
    <col min="8680" max="8680" width="48.42578125" style="1" customWidth="1"/>
    <col min="8681" max="8681" width="6.5703125" style="1" customWidth="1"/>
    <col min="8682" max="8682" width="12.28515625" style="1" customWidth="1"/>
    <col min="8683" max="8683" width="18.42578125" style="1" customWidth="1"/>
    <col min="8684" max="8684" width="16.5703125" style="1" bestFit="1" customWidth="1"/>
    <col min="8685" max="8685" width="2" style="1" customWidth="1"/>
    <col min="8686" max="8694" width="11.42578125" style="1"/>
    <col min="8695" max="8695" width="17.28515625" style="1" customWidth="1"/>
    <col min="8696" max="8934" width="11.42578125" style="1"/>
    <col min="8935" max="8935" width="7.140625" style="1" customWidth="1"/>
    <col min="8936" max="8936" width="48.42578125" style="1" customWidth="1"/>
    <col min="8937" max="8937" width="6.5703125" style="1" customWidth="1"/>
    <col min="8938" max="8938" width="12.28515625" style="1" customWidth="1"/>
    <col min="8939" max="8939" width="18.42578125" style="1" customWidth="1"/>
    <col min="8940" max="8940" width="16.5703125" style="1" bestFit="1" customWidth="1"/>
    <col min="8941" max="8941" width="2" style="1" customWidth="1"/>
    <col min="8942" max="8950" width="11.42578125" style="1"/>
    <col min="8951" max="8951" width="17.28515625" style="1" customWidth="1"/>
    <col min="8952" max="9190" width="11.42578125" style="1"/>
    <col min="9191" max="9191" width="7.140625" style="1" customWidth="1"/>
    <col min="9192" max="9192" width="48.42578125" style="1" customWidth="1"/>
    <col min="9193" max="9193" width="6.5703125" style="1" customWidth="1"/>
    <col min="9194" max="9194" width="12.28515625" style="1" customWidth="1"/>
    <col min="9195" max="9195" width="18.42578125" style="1" customWidth="1"/>
    <col min="9196" max="9196" width="16.5703125" style="1" bestFit="1" customWidth="1"/>
    <col min="9197" max="9197" width="2" style="1" customWidth="1"/>
    <col min="9198" max="9206" width="11.42578125" style="1"/>
    <col min="9207" max="9207" width="17.28515625" style="1" customWidth="1"/>
    <col min="9208" max="9446" width="11.42578125" style="1"/>
    <col min="9447" max="9447" width="7.140625" style="1" customWidth="1"/>
    <col min="9448" max="9448" width="48.42578125" style="1" customWidth="1"/>
    <col min="9449" max="9449" width="6.5703125" style="1" customWidth="1"/>
    <col min="9450" max="9450" width="12.28515625" style="1" customWidth="1"/>
    <col min="9451" max="9451" width="18.42578125" style="1" customWidth="1"/>
    <col min="9452" max="9452" width="16.5703125" style="1" bestFit="1" customWidth="1"/>
    <col min="9453" max="9453" width="2" style="1" customWidth="1"/>
    <col min="9454" max="9462" width="11.42578125" style="1"/>
    <col min="9463" max="9463" width="17.28515625" style="1" customWidth="1"/>
    <col min="9464" max="9702" width="11.42578125" style="1"/>
    <col min="9703" max="9703" width="7.140625" style="1" customWidth="1"/>
    <col min="9704" max="9704" width="48.42578125" style="1" customWidth="1"/>
    <col min="9705" max="9705" width="6.5703125" style="1" customWidth="1"/>
    <col min="9706" max="9706" width="12.28515625" style="1" customWidth="1"/>
    <col min="9707" max="9707" width="18.42578125" style="1" customWidth="1"/>
    <col min="9708" max="9708" width="16.5703125" style="1" bestFit="1" customWidth="1"/>
    <col min="9709" max="9709" width="2" style="1" customWidth="1"/>
    <col min="9710" max="9718" width="11.42578125" style="1"/>
    <col min="9719" max="9719" width="17.28515625" style="1" customWidth="1"/>
    <col min="9720" max="9958" width="11.42578125" style="1"/>
    <col min="9959" max="9959" width="7.140625" style="1" customWidth="1"/>
    <col min="9960" max="9960" width="48.42578125" style="1" customWidth="1"/>
    <col min="9961" max="9961" width="6.5703125" style="1" customWidth="1"/>
    <col min="9962" max="9962" width="12.28515625" style="1" customWidth="1"/>
    <col min="9963" max="9963" width="18.42578125" style="1" customWidth="1"/>
    <col min="9964" max="9964" width="16.5703125" style="1" bestFit="1" customWidth="1"/>
    <col min="9965" max="9965" width="2" style="1" customWidth="1"/>
    <col min="9966" max="9974" width="11.42578125" style="1"/>
    <col min="9975" max="9975" width="17.28515625" style="1" customWidth="1"/>
    <col min="9976" max="10214" width="11.42578125" style="1"/>
    <col min="10215" max="10215" width="7.140625" style="1" customWidth="1"/>
    <col min="10216" max="10216" width="48.42578125" style="1" customWidth="1"/>
    <col min="10217" max="10217" width="6.5703125" style="1" customWidth="1"/>
    <col min="10218" max="10218" width="12.28515625" style="1" customWidth="1"/>
    <col min="10219" max="10219" width="18.42578125" style="1" customWidth="1"/>
    <col min="10220" max="10220" width="16.5703125" style="1" bestFit="1" customWidth="1"/>
    <col min="10221" max="10221" width="2" style="1" customWidth="1"/>
    <col min="10222" max="10230" width="11.42578125" style="1"/>
    <col min="10231" max="10231" width="17.28515625" style="1" customWidth="1"/>
    <col min="10232" max="10470" width="11.42578125" style="1"/>
    <col min="10471" max="10471" width="7.140625" style="1" customWidth="1"/>
    <col min="10472" max="10472" width="48.42578125" style="1" customWidth="1"/>
    <col min="10473" max="10473" width="6.5703125" style="1" customWidth="1"/>
    <col min="10474" max="10474" width="12.28515625" style="1" customWidth="1"/>
    <col min="10475" max="10475" width="18.42578125" style="1" customWidth="1"/>
    <col min="10476" max="10476" width="16.5703125" style="1" bestFit="1" customWidth="1"/>
    <col min="10477" max="10477" width="2" style="1" customWidth="1"/>
    <col min="10478" max="10486" width="11.42578125" style="1"/>
    <col min="10487" max="10487" width="17.28515625" style="1" customWidth="1"/>
    <col min="10488" max="10726" width="11.42578125" style="1"/>
    <col min="10727" max="10727" width="7.140625" style="1" customWidth="1"/>
    <col min="10728" max="10728" width="48.42578125" style="1" customWidth="1"/>
    <col min="10729" max="10729" width="6.5703125" style="1" customWidth="1"/>
    <col min="10730" max="10730" width="12.28515625" style="1" customWidth="1"/>
    <col min="10731" max="10731" width="18.42578125" style="1" customWidth="1"/>
    <col min="10732" max="10732" width="16.5703125" style="1" bestFit="1" customWidth="1"/>
    <col min="10733" max="10733" width="2" style="1" customWidth="1"/>
    <col min="10734" max="10742" width="11.42578125" style="1"/>
    <col min="10743" max="10743" width="17.28515625" style="1" customWidth="1"/>
    <col min="10744" max="10982" width="11.42578125" style="1"/>
    <col min="10983" max="10983" width="7.140625" style="1" customWidth="1"/>
    <col min="10984" max="10984" width="48.42578125" style="1" customWidth="1"/>
    <col min="10985" max="10985" width="6.5703125" style="1" customWidth="1"/>
    <col min="10986" max="10986" width="12.28515625" style="1" customWidth="1"/>
    <col min="10987" max="10987" width="18.42578125" style="1" customWidth="1"/>
    <col min="10988" max="10988" width="16.5703125" style="1" bestFit="1" customWidth="1"/>
    <col min="10989" max="10989" width="2" style="1" customWidth="1"/>
    <col min="10990" max="10998" width="11.42578125" style="1"/>
    <col min="10999" max="10999" width="17.28515625" style="1" customWidth="1"/>
    <col min="11000" max="11238" width="11.42578125" style="1"/>
    <col min="11239" max="11239" width="7.140625" style="1" customWidth="1"/>
    <col min="11240" max="11240" width="48.42578125" style="1" customWidth="1"/>
    <col min="11241" max="11241" width="6.5703125" style="1" customWidth="1"/>
    <col min="11242" max="11242" width="12.28515625" style="1" customWidth="1"/>
    <col min="11243" max="11243" width="18.42578125" style="1" customWidth="1"/>
    <col min="11244" max="11244" width="16.5703125" style="1" bestFit="1" customWidth="1"/>
    <col min="11245" max="11245" width="2" style="1" customWidth="1"/>
    <col min="11246" max="11254" width="11.42578125" style="1"/>
    <col min="11255" max="11255" width="17.28515625" style="1" customWidth="1"/>
    <col min="11256" max="11494" width="11.42578125" style="1"/>
    <col min="11495" max="11495" width="7.140625" style="1" customWidth="1"/>
    <col min="11496" max="11496" width="48.42578125" style="1" customWidth="1"/>
    <col min="11497" max="11497" width="6.5703125" style="1" customWidth="1"/>
    <col min="11498" max="11498" width="12.28515625" style="1" customWidth="1"/>
    <col min="11499" max="11499" width="18.42578125" style="1" customWidth="1"/>
    <col min="11500" max="11500" width="16.5703125" style="1" bestFit="1" customWidth="1"/>
    <col min="11501" max="11501" width="2" style="1" customWidth="1"/>
    <col min="11502" max="11510" width="11.42578125" style="1"/>
    <col min="11511" max="11511" width="17.28515625" style="1" customWidth="1"/>
    <col min="11512" max="11750" width="11.42578125" style="1"/>
    <col min="11751" max="11751" width="7.140625" style="1" customWidth="1"/>
    <col min="11752" max="11752" width="48.42578125" style="1" customWidth="1"/>
    <col min="11753" max="11753" width="6.5703125" style="1" customWidth="1"/>
    <col min="11754" max="11754" width="12.28515625" style="1" customWidth="1"/>
    <col min="11755" max="11755" width="18.42578125" style="1" customWidth="1"/>
    <col min="11756" max="11756" width="16.5703125" style="1" bestFit="1" customWidth="1"/>
    <col min="11757" max="11757" width="2" style="1" customWidth="1"/>
    <col min="11758" max="11766" width="11.42578125" style="1"/>
    <col min="11767" max="11767" width="17.28515625" style="1" customWidth="1"/>
    <col min="11768" max="12006" width="11.42578125" style="1"/>
    <col min="12007" max="12007" width="7.140625" style="1" customWidth="1"/>
    <col min="12008" max="12008" width="48.42578125" style="1" customWidth="1"/>
    <col min="12009" max="12009" width="6.5703125" style="1" customWidth="1"/>
    <col min="12010" max="12010" width="12.28515625" style="1" customWidth="1"/>
    <col min="12011" max="12011" width="18.42578125" style="1" customWidth="1"/>
    <col min="12012" max="12012" width="16.5703125" style="1" bestFit="1" customWidth="1"/>
    <col min="12013" max="12013" width="2" style="1" customWidth="1"/>
    <col min="12014" max="12022" width="11.42578125" style="1"/>
    <col min="12023" max="12023" width="17.28515625" style="1" customWidth="1"/>
    <col min="12024" max="12262" width="11.42578125" style="1"/>
    <col min="12263" max="12263" width="7.140625" style="1" customWidth="1"/>
    <col min="12264" max="12264" width="48.42578125" style="1" customWidth="1"/>
    <col min="12265" max="12265" width="6.5703125" style="1" customWidth="1"/>
    <col min="12266" max="12266" width="12.28515625" style="1" customWidth="1"/>
    <col min="12267" max="12267" width="18.42578125" style="1" customWidth="1"/>
    <col min="12268" max="12268" width="16.5703125" style="1" bestFit="1" customWidth="1"/>
    <col min="12269" max="12269" width="2" style="1" customWidth="1"/>
    <col min="12270" max="12278" width="11.42578125" style="1"/>
    <col min="12279" max="12279" width="17.28515625" style="1" customWidth="1"/>
    <col min="12280" max="12518" width="11.42578125" style="1"/>
    <col min="12519" max="12519" width="7.140625" style="1" customWidth="1"/>
    <col min="12520" max="12520" width="48.42578125" style="1" customWidth="1"/>
    <col min="12521" max="12521" width="6.5703125" style="1" customWidth="1"/>
    <col min="12522" max="12522" width="12.28515625" style="1" customWidth="1"/>
    <col min="12523" max="12523" width="18.42578125" style="1" customWidth="1"/>
    <col min="12524" max="12524" width="16.5703125" style="1" bestFit="1" customWidth="1"/>
    <col min="12525" max="12525" width="2" style="1" customWidth="1"/>
    <col min="12526" max="12534" width="11.42578125" style="1"/>
    <col min="12535" max="12535" width="17.28515625" style="1" customWidth="1"/>
    <col min="12536" max="12774" width="11.42578125" style="1"/>
    <col min="12775" max="12775" width="7.140625" style="1" customWidth="1"/>
    <col min="12776" max="12776" width="48.42578125" style="1" customWidth="1"/>
    <col min="12777" max="12777" width="6.5703125" style="1" customWidth="1"/>
    <col min="12778" max="12778" width="12.28515625" style="1" customWidth="1"/>
    <col min="12779" max="12779" width="18.42578125" style="1" customWidth="1"/>
    <col min="12780" max="12780" width="16.5703125" style="1" bestFit="1" customWidth="1"/>
    <col min="12781" max="12781" width="2" style="1" customWidth="1"/>
    <col min="12782" max="12790" width="11.42578125" style="1"/>
    <col min="12791" max="12791" width="17.28515625" style="1" customWidth="1"/>
    <col min="12792" max="13030" width="11.42578125" style="1"/>
    <col min="13031" max="13031" width="7.140625" style="1" customWidth="1"/>
    <col min="13032" max="13032" width="48.42578125" style="1" customWidth="1"/>
    <col min="13033" max="13033" width="6.5703125" style="1" customWidth="1"/>
    <col min="13034" max="13034" width="12.28515625" style="1" customWidth="1"/>
    <col min="13035" max="13035" width="18.42578125" style="1" customWidth="1"/>
    <col min="13036" max="13036" width="16.5703125" style="1" bestFit="1" customWidth="1"/>
    <col min="13037" max="13037" width="2" style="1" customWidth="1"/>
    <col min="13038" max="13046" width="11.42578125" style="1"/>
    <col min="13047" max="13047" width="17.28515625" style="1" customWidth="1"/>
    <col min="13048" max="13286" width="11.42578125" style="1"/>
    <col min="13287" max="13287" width="7.140625" style="1" customWidth="1"/>
    <col min="13288" max="13288" width="48.42578125" style="1" customWidth="1"/>
    <col min="13289" max="13289" width="6.5703125" style="1" customWidth="1"/>
    <col min="13290" max="13290" width="12.28515625" style="1" customWidth="1"/>
    <col min="13291" max="13291" width="18.42578125" style="1" customWidth="1"/>
    <col min="13292" max="13292" width="16.5703125" style="1" bestFit="1" customWidth="1"/>
    <col min="13293" max="13293" width="2" style="1" customWidth="1"/>
    <col min="13294" max="13302" width="11.42578125" style="1"/>
    <col min="13303" max="13303" width="17.28515625" style="1" customWidth="1"/>
    <col min="13304" max="13542" width="11.42578125" style="1"/>
    <col min="13543" max="13543" width="7.140625" style="1" customWidth="1"/>
    <col min="13544" max="13544" width="48.42578125" style="1" customWidth="1"/>
    <col min="13545" max="13545" width="6.5703125" style="1" customWidth="1"/>
    <col min="13546" max="13546" width="12.28515625" style="1" customWidth="1"/>
    <col min="13547" max="13547" width="18.42578125" style="1" customWidth="1"/>
    <col min="13548" max="13548" width="16.5703125" style="1" bestFit="1" customWidth="1"/>
    <col min="13549" max="13549" width="2" style="1" customWidth="1"/>
    <col min="13550" max="13558" width="11.42578125" style="1"/>
    <col min="13559" max="13559" width="17.28515625" style="1" customWidth="1"/>
    <col min="13560" max="13798" width="11.42578125" style="1"/>
    <col min="13799" max="13799" width="7.140625" style="1" customWidth="1"/>
    <col min="13800" max="13800" width="48.42578125" style="1" customWidth="1"/>
    <col min="13801" max="13801" width="6.5703125" style="1" customWidth="1"/>
    <col min="13802" max="13802" width="12.28515625" style="1" customWidth="1"/>
    <col min="13803" max="13803" width="18.42578125" style="1" customWidth="1"/>
    <col min="13804" max="13804" width="16.5703125" style="1" bestFit="1" customWidth="1"/>
    <col min="13805" max="13805" width="2" style="1" customWidth="1"/>
    <col min="13806" max="13814" width="11.42578125" style="1"/>
    <col min="13815" max="13815" width="17.28515625" style="1" customWidth="1"/>
    <col min="13816" max="14054" width="11.42578125" style="1"/>
    <col min="14055" max="14055" width="7.140625" style="1" customWidth="1"/>
    <col min="14056" max="14056" width="48.42578125" style="1" customWidth="1"/>
    <col min="14057" max="14057" width="6.5703125" style="1" customWidth="1"/>
    <col min="14058" max="14058" width="12.28515625" style="1" customWidth="1"/>
    <col min="14059" max="14059" width="18.42578125" style="1" customWidth="1"/>
    <col min="14060" max="14060" width="16.5703125" style="1" bestFit="1" customWidth="1"/>
    <col min="14061" max="14061" width="2" style="1" customWidth="1"/>
    <col min="14062" max="14070" width="11.42578125" style="1"/>
    <col min="14071" max="14071" width="17.28515625" style="1" customWidth="1"/>
    <col min="14072" max="14310" width="11.42578125" style="1"/>
    <col min="14311" max="14311" width="7.140625" style="1" customWidth="1"/>
    <col min="14312" max="14312" width="48.42578125" style="1" customWidth="1"/>
    <col min="14313" max="14313" width="6.5703125" style="1" customWidth="1"/>
    <col min="14314" max="14314" width="12.28515625" style="1" customWidth="1"/>
    <col min="14315" max="14315" width="18.42578125" style="1" customWidth="1"/>
    <col min="14316" max="14316" width="16.5703125" style="1" bestFit="1" customWidth="1"/>
    <col min="14317" max="14317" width="2" style="1" customWidth="1"/>
    <col min="14318" max="14326" width="11.42578125" style="1"/>
    <col min="14327" max="14327" width="17.28515625" style="1" customWidth="1"/>
    <col min="14328" max="14566" width="11.42578125" style="1"/>
    <col min="14567" max="14567" width="7.140625" style="1" customWidth="1"/>
    <col min="14568" max="14568" width="48.42578125" style="1" customWidth="1"/>
    <col min="14569" max="14569" width="6.5703125" style="1" customWidth="1"/>
    <col min="14570" max="14570" width="12.28515625" style="1" customWidth="1"/>
    <col min="14571" max="14571" width="18.42578125" style="1" customWidth="1"/>
    <col min="14572" max="14572" width="16.5703125" style="1" bestFit="1" customWidth="1"/>
    <col min="14573" max="14573" width="2" style="1" customWidth="1"/>
    <col min="14574" max="14582" width="11.42578125" style="1"/>
    <col min="14583" max="14583" width="17.28515625" style="1" customWidth="1"/>
    <col min="14584" max="14822" width="11.42578125" style="1"/>
    <col min="14823" max="14823" width="7.140625" style="1" customWidth="1"/>
    <col min="14824" max="14824" width="48.42578125" style="1" customWidth="1"/>
    <col min="14825" max="14825" width="6.5703125" style="1" customWidth="1"/>
    <col min="14826" max="14826" width="12.28515625" style="1" customWidth="1"/>
    <col min="14827" max="14827" width="18.42578125" style="1" customWidth="1"/>
    <col min="14828" max="14828" width="16.5703125" style="1" bestFit="1" customWidth="1"/>
    <col min="14829" max="14829" width="2" style="1" customWidth="1"/>
    <col min="14830" max="14838" width="11.42578125" style="1"/>
    <col min="14839" max="14839" width="17.28515625" style="1" customWidth="1"/>
    <col min="14840" max="15078" width="11.42578125" style="1"/>
    <col min="15079" max="15079" width="7.140625" style="1" customWidth="1"/>
    <col min="15080" max="15080" width="48.42578125" style="1" customWidth="1"/>
    <col min="15081" max="15081" width="6.5703125" style="1" customWidth="1"/>
    <col min="15082" max="15082" width="12.28515625" style="1" customWidth="1"/>
    <col min="15083" max="15083" width="18.42578125" style="1" customWidth="1"/>
    <col min="15084" max="15084" width="16.5703125" style="1" bestFit="1" customWidth="1"/>
    <col min="15085" max="15085" width="2" style="1" customWidth="1"/>
    <col min="15086" max="15094" width="11.42578125" style="1"/>
    <col min="15095" max="15095" width="17.28515625" style="1" customWidth="1"/>
    <col min="15096" max="15334" width="11.42578125" style="1"/>
    <col min="15335" max="15335" width="7.140625" style="1" customWidth="1"/>
    <col min="15336" max="15336" width="48.42578125" style="1" customWidth="1"/>
    <col min="15337" max="15337" width="6.5703125" style="1" customWidth="1"/>
    <col min="15338" max="15338" width="12.28515625" style="1" customWidth="1"/>
    <col min="15339" max="15339" width="18.42578125" style="1" customWidth="1"/>
    <col min="15340" max="15340" width="16.5703125" style="1" bestFit="1" customWidth="1"/>
    <col min="15341" max="15341" width="2" style="1" customWidth="1"/>
    <col min="15342" max="15350" width="11.42578125" style="1"/>
    <col min="15351" max="15351" width="17.28515625" style="1" customWidth="1"/>
    <col min="15352" max="15590" width="11.42578125" style="1"/>
    <col min="15591" max="15591" width="7.140625" style="1" customWidth="1"/>
    <col min="15592" max="15592" width="48.42578125" style="1" customWidth="1"/>
    <col min="15593" max="15593" width="6.5703125" style="1" customWidth="1"/>
    <col min="15594" max="15594" width="12.28515625" style="1" customWidth="1"/>
    <col min="15595" max="15595" width="18.42578125" style="1" customWidth="1"/>
    <col min="15596" max="15596" width="16.5703125" style="1" bestFit="1" customWidth="1"/>
    <col min="15597" max="15597" width="2" style="1" customWidth="1"/>
    <col min="15598" max="15606" width="11.42578125" style="1"/>
    <col min="15607" max="15607" width="17.28515625" style="1" customWidth="1"/>
    <col min="15608" max="15846" width="11.42578125" style="1"/>
    <col min="15847" max="15847" width="7.140625" style="1" customWidth="1"/>
    <col min="15848" max="15848" width="48.42578125" style="1" customWidth="1"/>
    <col min="15849" max="15849" width="6.5703125" style="1" customWidth="1"/>
    <col min="15850" max="15850" width="12.28515625" style="1" customWidth="1"/>
    <col min="15851" max="15851" width="18.42578125" style="1" customWidth="1"/>
    <col min="15852" max="15852" width="16.5703125" style="1" bestFit="1" customWidth="1"/>
    <col min="15853" max="15853" width="2" style="1" customWidth="1"/>
    <col min="15854" max="15862" width="11.42578125" style="1"/>
    <col min="15863" max="15863" width="17.28515625" style="1" customWidth="1"/>
    <col min="15864" max="16102" width="11.42578125" style="1"/>
    <col min="16103" max="16103" width="7.140625" style="1" customWidth="1"/>
    <col min="16104" max="16104" width="48.42578125" style="1" customWidth="1"/>
    <col min="16105" max="16105" width="6.5703125" style="1" customWidth="1"/>
    <col min="16106" max="16106" width="12.28515625" style="1" customWidth="1"/>
    <col min="16107" max="16107" width="18.42578125" style="1" customWidth="1"/>
    <col min="16108" max="16108" width="16.5703125" style="1" bestFit="1" customWidth="1"/>
    <col min="16109" max="16109" width="2" style="1" customWidth="1"/>
    <col min="16110" max="16118" width="11.42578125" style="1"/>
    <col min="16119" max="16119" width="17.28515625" style="1" customWidth="1"/>
    <col min="16120" max="16384" width="11.42578125" style="1"/>
  </cols>
  <sheetData>
    <row r="1" spans="1:7" ht="29.25" customHeight="1" x14ac:dyDescent="0.4">
      <c r="A1" s="87" t="s">
        <v>16</v>
      </c>
      <c r="B1" s="87"/>
      <c r="C1" s="87"/>
      <c r="D1" s="87"/>
      <c r="E1" s="87"/>
      <c r="F1" s="87"/>
      <c r="G1" s="9"/>
    </row>
    <row r="2" spans="1:7" ht="29.25" customHeight="1" x14ac:dyDescent="0.3">
      <c r="A2" s="88" t="s">
        <v>14</v>
      </c>
      <c r="B2" s="88"/>
      <c r="C2" s="88"/>
      <c r="D2" s="88"/>
      <c r="E2" s="88"/>
      <c r="F2" s="88"/>
    </row>
    <row r="3" spans="1:7" ht="29.25" customHeight="1" x14ac:dyDescent="0.3">
      <c r="A3" s="88" t="s">
        <v>17</v>
      </c>
      <c r="B3" s="88"/>
      <c r="C3" s="88"/>
      <c r="D3" s="88"/>
      <c r="E3" s="88"/>
      <c r="F3" s="88"/>
    </row>
    <row r="4" spans="1:7" ht="29.25" customHeight="1" x14ac:dyDescent="0.3">
      <c r="A4" s="88" t="s">
        <v>47</v>
      </c>
      <c r="B4" s="88"/>
      <c r="C4" s="88"/>
      <c r="D4" s="88"/>
      <c r="E4" s="88"/>
      <c r="F4" s="88"/>
    </row>
    <row r="5" spans="1:7" ht="29.25" customHeight="1" x14ac:dyDescent="0.3">
      <c r="A5" s="20"/>
      <c r="B5" s="20"/>
      <c r="C5" s="20"/>
      <c r="D5" s="20"/>
      <c r="E5" s="20"/>
      <c r="F5" s="20"/>
    </row>
    <row r="6" spans="1:7" s="13" customFormat="1" ht="33.75" customHeight="1" x14ac:dyDescent="0.25">
      <c r="A6" s="32" t="s">
        <v>12</v>
      </c>
      <c r="B6" s="33"/>
      <c r="C6" s="77" t="s">
        <v>4</v>
      </c>
      <c r="D6" s="77"/>
      <c r="E6" s="77"/>
      <c r="F6" s="34">
        <f>fg!F15</f>
        <v>0</v>
      </c>
    </row>
    <row r="7" spans="1:7" s="13" customFormat="1" ht="33.75" customHeight="1" x14ac:dyDescent="0.2">
      <c r="A7" s="35"/>
      <c r="B7" s="36"/>
      <c r="C7" s="77" t="s">
        <v>6</v>
      </c>
      <c r="D7" s="77"/>
      <c r="E7" s="77"/>
      <c r="F7" s="34">
        <f>ROUND(F6*0.2,2)</f>
        <v>0</v>
      </c>
    </row>
    <row r="8" spans="1:7" s="13" customFormat="1" ht="33.75" customHeight="1" x14ac:dyDescent="0.2">
      <c r="A8" s="37"/>
      <c r="B8" s="38"/>
      <c r="C8" s="77" t="s">
        <v>5</v>
      </c>
      <c r="D8" s="77"/>
      <c r="E8" s="77"/>
      <c r="F8" s="34">
        <f>SUM(F6:F7)</f>
        <v>0</v>
      </c>
    </row>
    <row r="9" spans="1:7" ht="15" customHeight="1" x14ac:dyDescent="0.2">
      <c r="A9" s="39"/>
      <c r="B9" s="40"/>
      <c r="C9" s="41"/>
      <c r="D9" s="41"/>
      <c r="E9" s="41"/>
      <c r="F9" s="42"/>
      <c r="G9" s="5"/>
    </row>
    <row r="10" spans="1:7" ht="33.75" customHeight="1" x14ac:dyDescent="0.25">
      <c r="A10" s="32" t="str">
        <f>'sécurité '!A6</f>
        <v>Dispositifs de sécurité Rue Pasteur et Jean Jaurès</v>
      </c>
      <c r="B10" s="43"/>
      <c r="C10" s="77" t="s">
        <v>4</v>
      </c>
      <c r="D10" s="77"/>
      <c r="E10" s="77"/>
      <c r="F10" s="34">
        <f>'sécurité '!F23</f>
        <v>0</v>
      </c>
    </row>
    <row r="11" spans="1:7" ht="33.75" customHeight="1" x14ac:dyDescent="0.2">
      <c r="A11" s="44"/>
      <c r="B11" s="45"/>
      <c r="C11" s="77" t="s">
        <v>6</v>
      </c>
      <c r="D11" s="77"/>
      <c r="E11" s="77"/>
      <c r="F11" s="34">
        <f>ROUND(F10*0.2,2)</f>
        <v>0</v>
      </c>
    </row>
    <row r="12" spans="1:7" ht="33.75" customHeight="1" x14ac:dyDescent="0.2">
      <c r="A12" s="37"/>
      <c r="B12" s="38"/>
      <c r="C12" s="77" t="s">
        <v>5</v>
      </c>
      <c r="D12" s="77"/>
      <c r="E12" s="77"/>
      <c r="F12" s="34">
        <f>SUM(F10:F11)</f>
        <v>0</v>
      </c>
    </row>
    <row r="13" spans="1:7" ht="15" customHeight="1" x14ac:dyDescent="0.2">
      <c r="A13" s="39"/>
      <c r="B13" s="40"/>
      <c r="C13" s="46"/>
      <c r="D13" s="47"/>
      <c r="E13" s="48"/>
      <c r="F13" s="48"/>
    </row>
    <row r="14" spans="1:7" ht="33.75" customHeight="1" x14ac:dyDescent="0.25">
      <c r="A14" s="32" t="s">
        <v>45</v>
      </c>
      <c r="B14" s="49"/>
      <c r="C14" s="77" t="s">
        <v>4</v>
      </c>
      <c r="D14" s="77"/>
      <c r="E14" s="77"/>
      <c r="F14" s="34">
        <f>'trottoir nord'!F49</f>
        <v>0</v>
      </c>
    </row>
    <row r="15" spans="1:7" ht="33.75" customHeight="1" x14ac:dyDescent="0.2">
      <c r="A15" s="44"/>
      <c r="B15" s="50"/>
      <c r="C15" s="77" t="s">
        <v>6</v>
      </c>
      <c r="D15" s="77"/>
      <c r="E15" s="77"/>
      <c r="F15" s="34">
        <f>ROUND(F14*0.2,2)</f>
        <v>0</v>
      </c>
    </row>
    <row r="16" spans="1:7" ht="33.75" customHeight="1" x14ac:dyDescent="0.2">
      <c r="A16" s="37"/>
      <c r="B16" s="38"/>
      <c r="C16" s="77" t="s">
        <v>5</v>
      </c>
      <c r="D16" s="77"/>
      <c r="E16" s="77"/>
      <c r="F16" s="34">
        <f>SUM(F14:F15)</f>
        <v>0</v>
      </c>
    </row>
    <row r="17" spans="1:6" ht="19.5" customHeight="1" x14ac:dyDescent="0.2">
      <c r="A17" s="39"/>
      <c r="B17" s="40"/>
      <c r="C17" s="46"/>
      <c r="D17" s="47"/>
      <c r="E17" s="48"/>
      <c r="F17" s="48"/>
    </row>
    <row r="18" spans="1:6" ht="33.75" customHeight="1" x14ac:dyDescent="0.25">
      <c r="A18" s="32" t="s">
        <v>46</v>
      </c>
      <c r="B18" s="43"/>
      <c r="C18" s="77" t="s">
        <v>4</v>
      </c>
      <c r="D18" s="77"/>
      <c r="E18" s="77"/>
      <c r="F18" s="34">
        <f>'trottoir sud'!F43</f>
        <v>0</v>
      </c>
    </row>
    <row r="19" spans="1:6" ht="33.75" customHeight="1" x14ac:dyDescent="0.2">
      <c r="A19" s="51"/>
      <c r="B19" s="45"/>
      <c r="C19" s="77" t="s">
        <v>6</v>
      </c>
      <c r="D19" s="77"/>
      <c r="E19" s="77"/>
      <c r="F19" s="34">
        <f>ROUND(F18*0.2,2)</f>
        <v>0</v>
      </c>
    </row>
    <row r="20" spans="1:6" ht="33.75" customHeight="1" x14ac:dyDescent="0.2">
      <c r="A20" s="37"/>
      <c r="B20" s="38"/>
      <c r="C20" s="77" t="s">
        <v>5</v>
      </c>
      <c r="D20" s="77"/>
      <c r="E20" s="77"/>
      <c r="F20" s="34">
        <f>SUM(F18:F19)</f>
        <v>0</v>
      </c>
    </row>
    <row r="21" spans="1:6" ht="16.5" customHeight="1" x14ac:dyDescent="0.2">
      <c r="A21" s="39"/>
      <c r="B21" s="40"/>
      <c r="C21" s="46"/>
      <c r="D21" s="47"/>
      <c r="E21" s="48"/>
      <c r="F21" s="48"/>
    </row>
    <row r="22" spans="1:6" ht="33.75" customHeight="1" x14ac:dyDescent="0.2">
      <c r="A22" s="80"/>
      <c r="B22" s="81"/>
      <c r="C22" s="86" t="s">
        <v>4</v>
      </c>
      <c r="D22" s="86"/>
      <c r="E22" s="86"/>
      <c r="F22" s="52">
        <f>F18+F14+F10+F6</f>
        <v>0</v>
      </c>
    </row>
    <row r="23" spans="1:6" ht="33.75" customHeight="1" x14ac:dyDescent="0.2">
      <c r="A23" s="82"/>
      <c r="B23" s="83"/>
      <c r="C23" s="86" t="s">
        <v>6</v>
      </c>
      <c r="D23" s="86"/>
      <c r="E23" s="86"/>
      <c r="F23" s="52">
        <f>ROUND(F22*0.2,2)</f>
        <v>0</v>
      </c>
    </row>
    <row r="24" spans="1:6" ht="33.75" customHeight="1" x14ac:dyDescent="0.2">
      <c r="A24" s="84"/>
      <c r="B24" s="85"/>
      <c r="C24" s="86" t="s">
        <v>5</v>
      </c>
      <c r="D24" s="86"/>
      <c r="E24" s="86"/>
      <c r="F24" s="52">
        <f>SUM(F22:F23)</f>
        <v>0</v>
      </c>
    </row>
    <row r="27" spans="1:6" ht="41.25" customHeight="1" x14ac:dyDescent="0.25">
      <c r="A27" s="32" t="s">
        <v>71</v>
      </c>
      <c r="B27" s="43"/>
      <c r="C27" s="77" t="s">
        <v>4</v>
      </c>
      <c r="D27" s="77"/>
      <c r="E27" s="77"/>
      <c r="F27" s="34">
        <f>'trottoir nord'!F57+'trottoir sud'!F51</f>
        <v>0</v>
      </c>
    </row>
    <row r="28" spans="1:6" ht="41.25" customHeight="1" x14ac:dyDescent="0.2">
      <c r="A28" s="78" t="s">
        <v>70</v>
      </c>
      <c r="B28" s="79"/>
      <c r="C28" s="77" t="s">
        <v>6</v>
      </c>
      <c r="D28" s="77"/>
      <c r="E28" s="77"/>
      <c r="F28" s="34">
        <f>ROUND(F27*0.2,2)</f>
        <v>0</v>
      </c>
    </row>
    <row r="29" spans="1:6" ht="41.25" customHeight="1" x14ac:dyDescent="0.2">
      <c r="A29" s="37"/>
      <c r="B29" s="38"/>
      <c r="C29" s="77" t="s">
        <v>5</v>
      </c>
      <c r="D29" s="77"/>
      <c r="E29" s="77"/>
      <c r="F29" s="34">
        <f>SUM(F27:F28)</f>
        <v>0</v>
      </c>
    </row>
    <row r="31" spans="1:6" ht="41.25" customHeight="1" x14ac:dyDescent="0.25">
      <c r="A31" s="32" t="s">
        <v>72</v>
      </c>
      <c r="B31" s="43"/>
      <c r="C31" s="77" t="s">
        <v>4</v>
      </c>
      <c r="D31" s="77"/>
      <c r="E31" s="77"/>
      <c r="F31" s="34">
        <f>'trottoir nord'!F64+'trottoir sud'!F58</f>
        <v>0</v>
      </c>
    </row>
    <row r="32" spans="1:6" ht="41.25" customHeight="1" x14ac:dyDescent="0.2">
      <c r="A32" s="78" t="s">
        <v>70</v>
      </c>
      <c r="B32" s="79"/>
      <c r="C32" s="77" t="s">
        <v>6</v>
      </c>
      <c r="D32" s="77"/>
      <c r="E32" s="77"/>
      <c r="F32" s="34">
        <f>ROUND(F31*0.2,2)</f>
        <v>0</v>
      </c>
    </row>
    <row r="33" spans="1:6" ht="41.25" customHeight="1" x14ac:dyDescent="0.2">
      <c r="A33" s="37"/>
      <c r="B33" s="38"/>
      <c r="C33" s="77" t="s">
        <v>5</v>
      </c>
      <c r="D33" s="77"/>
      <c r="E33" s="77"/>
      <c r="F33" s="34">
        <f>SUM(F31:F32)</f>
        <v>0</v>
      </c>
    </row>
  </sheetData>
  <mergeCells count="28">
    <mergeCell ref="C12:E12"/>
    <mergeCell ref="C20:E20"/>
    <mergeCell ref="C14:E14"/>
    <mergeCell ref="C15:E15"/>
    <mergeCell ref="A1:F1"/>
    <mergeCell ref="C10:E10"/>
    <mergeCell ref="C11:E11"/>
    <mergeCell ref="A2:F2"/>
    <mergeCell ref="C6:E6"/>
    <mergeCell ref="C7:E7"/>
    <mergeCell ref="C8:E8"/>
    <mergeCell ref="A3:F3"/>
    <mergeCell ref="A4:F4"/>
    <mergeCell ref="C16:E16"/>
    <mergeCell ref="C18:E18"/>
    <mergeCell ref="C19:E19"/>
    <mergeCell ref="A22:B24"/>
    <mergeCell ref="C22:E22"/>
    <mergeCell ref="C23:E23"/>
    <mergeCell ref="C24:E24"/>
    <mergeCell ref="A32:B32"/>
    <mergeCell ref="C32:E32"/>
    <mergeCell ref="C33:E33"/>
    <mergeCell ref="C27:E27"/>
    <mergeCell ref="C28:E28"/>
    <mergeCell ref="C29:E29"/>
    <mergeCell ref="A28:B28"/>
    <mergeCell ref="C31:E31"/>
  </mergeCells>
  <phoneticPr fontId="13" type="noConversion"/>
  <printOptions horizontalCentered="1"/>
  <pageMargins left="0.59055118110236227" right="0.59055118110236227" top="0.78740157480314965" bottom="0.9055118110236221" header="0.15748031496062992" footer="0"/>
  <pageSetup paperSize="9" scale="88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18130-2333-4C94-A17D-39C5DE5FE595}">
  <sheetPr>
    <pageSetUpPr fitToPage="1"/>
  </sheetPr>
  <dimension ref="A1:I17"/>
  <sheetViews>
    <sheetView zoomScale="75" workbookViewId="0">
      <selection activeCell="E10" sqref="E10:E14"/>
    </sheetView>
  </sheetViews>
  <sheetFormatPr baseColWidth="10" defaultRowHeight="14.25" x14ac:dyDescent="0.2"/>
  <cols>
    <col min="1" max="1" width="7.140625" style="2" customWidth="1"/>
    <col min="2" max="2" width="41.42578125" style="1" customWidth="1"/>
    <col min="3" max="3" width="6.5703125" style="2" customWidth="1"/>
    <col min="4" max="4" width="12.28515625" style="11" customWidth="1"/>
    <col min="5" max="5" width="18.42578125" style="1" customWidth="1"/>
    <col min="6" max="6" width="16.5703125" style="1" bestFit="1" customWidth="1"/>
    <col min="7" max="7" width="2" style="1" customWidth="1"/>
    <col min="8" max="8" width="7" style="1" customWidth="1"/>
    <col min="9" max="9" width="12.5703125" style="1" bestFit="1" customWidth="1"/>
    <col min="10" max="218" width="11.42578125" style="1"/>
    <col min="219" max="219" width="7.140625" style="1" customWidth="1"/>
    <col min="220" max="220" width="48.42578125" style="1" customWidth="1"/>
    <col min="221" max="221" width="6.5703125" style="1" customWidth="1"/>
    <col min="222" max="222" width="12.28515625" style="1" customWidth="1"/>
    <col min="223" max="223" width="18.42578125" style="1" customWidth="1"/>
    <col min="224" max="224" width="16.5703125" style="1" bestFit="1" customWidth="1"/>
    <col min="225" max="225" width="2" style="1" customWidth="1"/>
    <col min="226" max="234" width="11.42578125" style="1"/>
    <col min="235" max="235" width="17.28515625" style="1" customWidth="1"/>
    <col min="236" max="474" width="11.42578125" style="1"/>
    <col min="475" max="475" width="7.140625" style="1" customWidth="1"/>
    <col min="476" max="476" width="48.42578125" style="1" customWidth="1"/>
    <col min="477" max="477" width="6.5703125" style="1" customWidth="1"/>
    <col min="478" max="478" width="12.28515625" style="1" customWidth="1"/>
    <col min="479" max="479" width="18.42578125" style="1" customWidth="1"/>
    <col min="480" max="480" width="16.5703125" style="1" bestFit="1" customWidth="1"/>
    <col min="481" max="481" width="2" style="1" customWidth="1"/>
    <col min="482" max="490" width="11.42578125" style="1"/>
    <col min="491" max="491" width="17.28515625" style="1" customWidth="1"/>
    <col min="492" max="730" width="11.42578125" style="1"/>
    <col min="731" max="731" width="7.140625" style="1" customWidth="1"/>
    <col min="732" max="732" width="48.42578125" style="1" customWidth="1"/>
    <col min="733" max="733" width="6.5703125" style="1" customWidth="1"/>
    <col min="734" max="734" width="12.28515625" style="1" customWidth="1"/>
    <col min="735" max="735" width="18.42578125" style="1" customWidth="1"/>
    <col min="736" max="736" width="16.5703125" style="1" bestFit="1" customWidth="1"/>
    <col min="737" max="737" width="2" style="1" customWidth="1"/>
    <col min="738" max="746" width="11.42578125" style="1"/>
    <col min="747" max="747" width="17.28515625" style="1" customWidth="1"/>
    <col min="748" max="986" width="11.42578125" style="1"/>
    <col min="987" max="987" width="7.140625" style="1" customWidth="1"/>
    <col min="988" max="988" width="48.42578125" style="1" customWidth="1"/>
    <col min="989" max="989" width="6.5703125" style="1" customWidth="1"/>
    <col min="990" max="990" width="12.28515625" style="1" customWidth="1"/>
    <col min="991" max="991" width="18.42578125" style="1" customWidth="1"/>
    <col min="992" max="992" width="16.5703125" style="1" bestFit="1" customWidth="1"/>
    <col min="993" max="993" width="2" style="1" customWidth="1"/>
    <col min="994" max="1002" width="11.42578125" style="1"/>
    <col min="1003" max="1003" width="17.28515625" style="1" customWidth="1"/>
    <col min="1004" max="1242" width="11.42578125" style="1"/>
    <col min="1243" max="1243" width="7.140625" style="1" customWidth="1"/>
    <col min="1244" max="1244" width="48.42578125" style="1" customWidth="1"/>
    <col min="1245" max="1245" width="6.5703125" style="1" customWidth="1"/>
    <col min="1246" max="1246" width="12.28515625" style="1" customWidth="1"/>
    <col min="1247" max="1247" width="18.42578125" style="1" customWidth="1"/>
    <col min="1248" max="1248" width="16.5703125" style="1" bestFit="1" customWidth="1"/>
    <col min="1249" max="1249" width="2" style="1" customWidth="1"/>
    <col min="1250" max="1258" width="11.42578125" style="1"/>
    <col min="1259" max="1259" width="17.28515625" style="1" customWidth="1"/>
    <col min="1260" max="1498" width="11.42578125" style="1"/>
    <col min="1499" max="1499" width="7.140625" style="1" customWidth="1"/>
    <col min="1500" max="1500" width="48.42578125" style="1" customWidth="1"/>
    <col min="1501" max="1501" width="6.5703125" style="1" customWidth="1"/>
    <col min="1502" max="1502" width="12.28515625" style="1" customWidth="1"/>
    <col min="1503" max="1503" width="18.42578125" style="1" customWidth="1"/>
    <col min="1504" max="1504" width="16.5703125" style="1" bestFit="1" customWidth="1"/>
    <col min="1505" max="1505" width="2" style="1" customWidth="1"/>
    <col min="1506" max="1514" width="11.42578125" style="1"/>
    <col min="1515" max="1515" width="17.28515625" style="1" customWidth="1"/>
    <col min="1516" max="1754" width="11.42578125" style="1"/>
    <col min="1755" max="1755" width="7.140625" style="1" customWidth="1"/>
    <col min="1756" max="1756" width="48.42578125" style="1" customWidth="1"/>
    <col min="1757" max="1757" width="6.5703125" style="1" customWidth="1"/>
    <col min="1758" max="1758" width="12.28515625" style="1" customWidth="1"/>
    <col min="1759" max="1759" width="18.42578125" style="1" customWidth="1"/>
    <col min="1760" max="1760" width="16.5703125" style="1" bestFit="1" customWidth="1"/>
    <col min="1761" max="1761" width="2" style="1" customWidth="1"/>
    <col min="1762" max="1770" width="11.42578125" style="1"/>
    <col min="1771" max="1771" width="17.28515625" style="1" customWidth="1"/>
    <col min="1772" max="2010" width="11.42578125" style="1"/>
    <col min="2011" max="2011" width="7.140625" style="1" customWidth="1"/>
    <col min="2012" max="2012" width="48.42578125" style="1" customWidth="1"/>
    <col min="2013" max="2013" width="6.5703125" style="1" customWidth="1"/>
    <col min="2014" max="2014" width="12.28515625" style="1" customWidth="1"/>
    <col min="2015" max="2015" width="18.42578125" style="1" customWidth="1"/>
    <col min="2016" max="2016" width="16.5703125" style="1" bestFit="1" customWidth="1"/>
    <col min="2017" max="2017" width="2" style="1" customWidth="1"/>
    <col min="2018" max="2026" width="11.42578125" style="1"/>
    <col min="2027" max="2027" width="17.28515625" style="1" customWidth="1"/>
    <col min="2028" max="2266" width="11.42578125" style="1"/>
    <col min="2267" max="2267" width="7.140625" style="1" customWidth="1"/>
    <col min="2268" max="2268" width="48.42578125" style="1" customWidth="1"/>
    <col min="2269" max="2269" width="6.5703125" style="1" customWidth="1"/>
    <col min="2270" max="2270" width="12.28515625" style="1" customWidth="1"/>
    <col min="2271" max="2271" width="18.42578125" style="1" customWidth="1"/>
    <col min="2272" max="2272" width="16.5703125" style="1" bestFit="1" customWidth="1"/>
    <col min="2273" max="2273" width="2" style="1" customWidth="1"/>
    <col min="2274" max="2282" width="11.42578125" style="1"/>
    <col min="2283" max="2283" width="17.28515625" style="1" customWidth="1"/>
    <col min="2284" max="2522" width="11.42578125" style="1"/>
    <col min="2523" max="2523" width="7.140625" style="1" customWidth="1"/>
    <col min="2524" max="2524" width="48.42578125" style="1" customWidth="1"/>
    <col min="2525" max="2525" width="6.5703125" style="1" customWidth="1"/>
    <col min="2526" max="2526" width="12.28515625" style="1" customWidth="1"/>
    <col min="2527" max="2527" width="18.42578125" style="1" customWidth="1"/>
    <col min="2528" max="2528" width="16.5703125" style="1" bestFit="1" customWidth="1"/>
    <col min="2529" max="2529" width="2" style="1" customWidth="1"/>
    <col min="2530" max="2538" width="11.42578125" style="1"/>
    <col min="2539" max="2539" width="17.28515625" style="1" customWidth="1"/>
    <col min="2540" max="2778" width="11.42578125" style="1"/>
    <col min="2779" max="2779" width="7.140625" style="1" customWidth="1"/>
    <col min="2780" max="2780" width="48.42578125" style="1" customWidth="1"/>
    <col min="2781" max="2781" width="6.5703125" style="1" customWidth="1"/>
    <col min="2782" max="2782" width="12.28515625" style="1" customWidth="1"/>
    <col min="2783" max="2783" width="18.42578125" style="1" customWidth="1"/>
    <col min="2784" max="2784" width="16.5703125" style="1" bestFit="1" customWidth="1"/>
    <col min="2785" max="2785" width="2" style="1" customWidth="1"/>
    <col min="2786" max="2794" width="11.42578125" style="1"/>
    <col min="2795" max="2795" width="17.28515625" style="1" customWidth="1"/>
    <col min="2796" max="3034" width="11.42578125" style="1"/>
    <col min="3035" max="3035" width="7.140625" style="1" customWidth="1"/>
    <col min="3036" max="3036" width="48.42578125" style="1" customWidth="1"/>
    <col min="3037" max="3037" width="6.5703125" style="1" customWidth="1"/>
    <col min="3038" max="3038" width="12.28515625" style="1" customWidth="1"/>
    <col min="3039" max="3039" width="18.42578125" style="1" customWidth="1"/>
    <col min="3040" max="3040" width="16.5703125" style="1" bestFit="1" customWidth="1"/>
    <col min="3041" max="3041" width="2" style="1" customWidth="1"/>
    <col min="3042" max="3050" width="11.42578125" style="1"/>
    <col min="3051" max="3051" width="17.28515625" style="1" customWidth="1"/>
    <col min="3052" max="3290" width="11.42578125" style="1"/>
    <col min="3291" max="3291" width="7.140625" style="1" customWidth="1"/>
    <col min="3292" max="3292" width="48.42578125" style="1" customWidth="1"/>
    <col min="3293" max="3293" width="6.5703125" style="1" customWidth="1"/>
    <col min="3294" max="3294" width="12.28515625" style="1" customWidth="1"/>
    <col min="3295" max="3295" width="18.42578125" style="1" customWidth="1"/>
    <col min="3296" max="3296" width="16.5703125" style="1" bestFit="1" customWidth="1"/>
    <col min="3297" max="3297" width="2" style="1" customWidth="1"/>
    <col min="3298" max="3306" width="11.42578125" style="1"/>
    <col min="3307" max="3307" width="17.28515625" style="1" customWidth="1"/>
    <col min="3308" max="3546" width="11.42578125" style="1"/>
    <col min="3547" max="3547" width="7.140625" style="1" customWidth="1"/>
    <col min="3548" max="3548" width="48.42578125" style="1" customWidth="1"/>
    <col min="3549" max="3549" width="6.5703125" style="1" customWidth="1"/>
    <col min="3550" max="3550" width="12.28515625" style="1" customWidth="1"/>
    <col min="3551" max="3551" width="18.42578125" style="1" customWidth="1"/>
    <col min="3552" max="3552" width="16.5703125" style="1" bestFit="1" customWidth="1"/>
    <col min="3553" max="3553" width="2" style="1" customWidth="1"/>
    <col min="3554" max="3562" width="11.42578125" style="1"/>
    <col min="3563" max="3563" width="17.28515625" style="1" customWidth="1"/>
    <col min="3564" max="3802" width="11.42578125" style="1"/>
    <col min="3803" max="3803" width="7.140625" style="1" customWidth="1"/>
    <col min="3804" max="3804" width="48.42578125" style="1" customWidth="1"/>
    <col min="3805" max="3805" width="6.5703125" style="1" customWidth="1"/>
    <col min="3806" max="3806" width="12.28515625" style="1" customWidth="1"/>
    <col min="3807" max="3807" width="18.42578125" style="1" customWidth="1"/>
    <col min="3808" max="3808" width="16.5703125" style="1" bestFit="1" customWidth="1"/>
    <col min="3809" max="3809" width="2" style="1" customWidth="1"/>
    <col min="3810" max="3818" width="11.42578125" style="1"/>
    <col min="3819" max="3819" width="17.28515625" style="1" customWidth="1"/>
    <col min="3820" max="4058" width="11.42578125" style="1"/>
    <col min="4059" max="4059" width="7.140625" style="1" customWidth="1"/>
    <col min="4060" max="4060" width="48.42578125" style="1" customWidth="1"/>
    <col min="4061" max="4061" width="6.5703125" style="1" customWidth="1"/>
    <col min="4062" max="4062" width="12.28515625" style="1" customWidth="1"/>
    <col min="4063" max="4063" width="18.42578125" style="1" customWidth="1"/>
    <col min="4064" max="4064" width="16.5703125" style="1" bestFit="1" customWidth="1"/>
    <col min="4065" max="4065" width="2" style="1" customWidth="1"/>
    <col min="4066" max="4074" width="11.42578125" style="1"/>
    <col min="4075" max="4075" width="17.28515625" style="1" customWidth="1"/>
    <col min="4076" max="4314" width="11.42578125" style="1"/>
    <col min="4315" max="4315" width="7.140625" style="1" customWidth="1"/>
    <col min="4316" max="4316" width="48.42578125" style="1" customWidth="1"/>
    <col min="4317" max="4317" width="6.5703125" style="1" customWidth="1"/>
    <col min="4318" max="4318" width="12.28515625" style="1" customWidth="1"/>
    <col min="4319" max="4319" width="18.42578125" style="1" customWidth="1"/>
    <col min="4320" max="4320" width="16.5703125" style="1" bestFit="1" customWidth="1"/>
    <col min="4321" max="4321" width="2" style="1" customWidth="1"/>
    <col min="4322" max="4330" width="11.42578125" style="1"/>
    <col min="4331" max="4331" width="17.28515625" style="1" customWidth="1"/>
    <col min="4332" max="4570" width="11.42578125" style="1"/>
    <col min="4571" max="4571" width="7.140625" style="1" customWidth="1"/>
    <col min="4572" max="4572" width="48.42578125" style="1" customWidth="1"/>
    <col min="4573" max="4573" width="6.5703125" style="1" customWidth="1"/>
    <col min="4574" max="4574" width="12.28515625" style="1" customWidth="1"/>
    <col min="4575" max="4575" width="18.42578125" style="1" customWidth="1"/>
    <col min="4576" max="4576" width="16.5703125" style="1" bestFit="1" customWidth="1"/>
    <col min="4577" max="4577" width="2" style="1" customWidth="1"/>
    <col min="4578" max="4586" width="11.42578125" style="1"/>
    <col min="4587" max="4587" width="17.28515625" style="1" customWidth="1"/>
    <col min="4588" max="4826" width="11.42578125" style="1"/>
    <col min="4827" max="4827" width="7.140625" style="1" customWidth="1"/>
    <col min="4828" max="4828" width="48.42578125" style="1" customWidth="1"/>
    <col min="4829" max="4829" width="6.5703125" style="1" customWidth="1"/>
    <col min="4830" max="4830" width="12.28515625" style="1" customWidth="1"/>
    <col min="4831" max="4831" width="18.42578125" style="1" customWidth="1"/>
    <col min="4832" max="4832" width="16.5703125" style="1" bestFit="1" customWidth="1"/>
    <col min="4833" max="4833" width="2" style="1" customWidth="1"/>
    <col min="4834" max="4842" width="11.42578125" style="1"/>
    <col min="4843" max="4843" width="17.28515625" style="1" customWidth="1"/>
    <col min="4844" max="5082" width="11.42578125" style="1"/>
    <col min="5083" max="5083" width="7.140625" style="1" customWidth="1"/>
    <col min="5084" max="5084" width="48.42578125" style="1" customWidth="1"/>
    <col min="5085" max="5085" width="6.5703125" style="1" customWidth="1"/>
    <col min="5086" max="5086" width="12.28515625" style="1" customWidth="1"/>
    <col min="5087" max="5087" width="18.42578125" style="1" customWidth="1"/>
    <col min="5088" max="5088" width="16.5703125" style="1" bestFit="1" customWidth="1"/>
    <col min="5089" max="5089" width="2" style="1" customWidth="1"/>
    <col min="5090" max="5098" width="11.42578125" style="1"/>
    <col min="5099" max="5099" width="17.28515625" style="1" customWidth="1"/>
    <col min="5100" max="5338" width="11.42578125" style="1"/>
    <col min="5339" max="5339" width="7.140625" style="1" customWidth="1"/>
    <col min="5340" max="5340" width="48.42578125" style="1" customWidth="1"/>
    <col min="5341" max="5341" width="6.5703125" style="1" customWidth="1"/>
    <col min="5342" max="5342" width="12.28515625" style="1" customWidth="1"/>
    <col min="5343" max="5343" width="18.42578125" style="1" customWidth="1"/>
    <col min="5344" max="5344" width="16.5703125" style="1" bestFit="1" customWidth="1"/>
    <col min="5345" max="5345" width="2" style="1" customWidth="1"/>
    <col min="5346" max="5354" width="11.42578125" style="1"/>
    <col min="5355" max="5355" width="17.28515625" style="1" customWidth="1"/>
    <col min="5356" max="5594" width="11.42578125" style="1"/>
    <col min="5595" max="5595" width="7.140625" style="1" customWidth="1"/>
    <col min="5596" max="5596" width="48.42578125" style="1" customWidth="1"/>
    <col min="5597" max="5597" width="6.5703125" style="1" customWidth="1"/>
    <col min="5598" max="5598" width="12.28515625" style="1" customWidth="1"/>
    <col min="5599" max="5599" width="18.42578125" style="1" customWidth="1"/>
    <col min="5600" max="5600" width="16.5703125" style="1" bestFit="1" customWidth="1"/>
    <col min="5601" max="5601" width="2" style="1" customWidth="1"/>
    <col min="5602" max="5610" width="11.42578125" style="1"/>
    <col min="5611" max="5611" width="17.28515625" style="1" customWidth="1"/>
    <col min="5612" max="5850" width="11.42578125" style="1"/>
    <col min="5851" max="5851" width="7.140625" style="1" customWidth="1"/>
    <col min="5852" max="5852" width="48.42578125" style="1" customWidth="1"/>
    <col min="5853" max="5853" width="6.5703125" style="1" customWidth="1"/>
    <col min="5854" max="5854" width="12.28515625" style="1" customWidth="1"/>
    <col min="5855" max="5855" width="18.42578125" style="1" customWidth="1"/>
    <col min="5856" max="5856" width="16.5703125" style="1" bestFit="1" customWidth="1"/>
    <col min="5857" max="5857" width="2" style="1" customWidth="1"/>
    <col min="5858" max="5866" width="11.42578125" style="1"/>
    <col min="5867" max="5867" width="17.28515625" style="1" customWidth="1"/>
    <col min="5868" max="6106" width="11.42578125" style="1"/>
    <col min="6107" max="6107" width="7.140625" style="1" customWidth="1"/>
    <col min="6108" max="6108" width="48.42578125" style="1" customWidth="1"/>
    <col min="6109" max="6109" width="6.5703125" style="1" customWidth="1"/>
    <col min="6110" max="6110" width="12.28515625" style="1" customWidth="1"/>
    <col min="6111" max="6111" width="18.42578125" style="1" customWidth="1"/>
    <col min="6112" max="6112" width="16.5703125" style="1" bestFit="1" customWidth="1"/>
    <col min="6113" max="6113" width="2" style="1" customWidth="1"/>
    <col min="6114" max="6122" width="11.42578125" style="1"/>
    <col min="6123" max="6123" width="17.28515625" style="1" customWidth="1"/>
    <col min="6124" max="6362" width="11.42578125" style="1"/>
    <col min="6363" max="6363" width="7.140625" style="1" customWidth="1"/>
    <col min="6364" max="6364" width="48.42578125" style="1" customWidth="1"/>
    <col min="6365" max="6365" width="6.5703125" style="1" customWidth="1"/>
    <col min="6366" max="6366" width="12.28515625" style="1" customWidth="1"/>
    <col min="6367" max="6367" width="18.42578125" style="1" customWidth="1"/>
    <col min="6368" max="6368" width="16.5703125" style="1" bestFit="1" customWidth="1"/>
    <col min="6369" max="6369" width="2" style="1" customWidth="1"/>
    <col min="6370" max="6378" width="11.42578125" style="1"/>
    <col min="6379" max="6379" width="17.28515625" style="1" customWidth="1"/>
    <col min="6380" max="6618" width="11.42578125" style="1"/>
    <col min="6619" max="6619" width="7.140625" style="1" customWidth="1"/>
    <col min="6620" max="6620" width="48.42578125" style="1" customWidth="1"/>
    <col min="6621" max="6621" width="6.5703125" style="1" customWidth="1"/>
    <col min="6622" max="6622" width="12.28515625" style="1" customWidth="1"/>
    <col min="6623" max="6623" width="18.42578125" style="1" customWidth="1"/>
    <col min="6624" max="6624" width="16.5703125" style="1" bestFit="1" customWidth="1"/>
    <col min="6625" max="6625" width="2" style="1" customWidth="1"/>
    <col min="6626" max="6634" width="11.42578125" style="1"/>
    <col min="6635" max="6635" width="17.28515625" style="1" customWidth="1"/>
    <col min="6636" max="6874" width="11.42578125" style="1"/>
    <col min="6875" max="6875" width="7.140625" style="1" customWidth="1"/>
    <col min="6876" max="6876" width="48.42578125" style="1" customWidth="1"/>
    <col min="6877" max="6877" width="6.5703125" style="1" customWidth="1"/>
    <col min="6878" max="6878" width="12.28515625" style="1" customWidth="1"/>
    <col min="6879" max="6879" width="18.42578125" style="1" customWidth="1"/>
    <col min="6880" max="6880" width="16.5703125" style="1" bestFit="1" customWidth="1"/>
    <col min="6881" max="6881" width="2" style="1" customWidth="1"/>
    <col min="6882" max="6890" width="11.42578125" style="1"/>
    <col min="6891" max="6891" width="17.28515625" style="1" customWidth="1"/>
    <col min="6892" max="7130" width="11.42578125" style="1"/>
    <col min="7131" max="7131" width="7.140625" style="1" customWidth="1"/>
    <col min="7132" max="7132" width="48.42578125" style="1" customWidth="1"/>
    <col min="7133" max="7133" width="6.5703125" style="1" customWidth="1"/>
    <col min="7134" max="7134" width="12.28515625" style="1" customWidth="1"/>
    <col min="7135" max="7135" width="18.42578125" style="1" customWidth="1"/>
    <col min="7136" max="7136" width="16.5703125" style="1" bestFit="1" customWidth="1"/>
    <col min="7137" max="7137" width="2" style="1" customWidth="1"/>
    <col min="7138" max="7146" width="11.42578125" style="1"/>
    <col min="7147" max="7147" width="17.28515625" style="1" customWidth="1"/>
    <col min="7148" max="7386" width="11.42578125" style="1"/>
    <col min="7387" max="7387" width="7.140625" style="1" customWidth="1"/>
    <col min="7388" max="7388" width="48.42578125" style="1" customWidth="1"/>
    <col min="7389" max="7389" width="6.5703125" style="1" customWidth="1"/>
    <col min="7390" max="7390" width="12.28515625" style="1" customWidth="1"/>
    <col min="7391" max="7391" width="18.42578125" style="1" customWidth="1"/>
    <col min="7392" max="7392" width="16.5703125" style="1" bestFit="1" customWidth="1"/>
    <col min="7393" max="7393" width="2" style="1" customWidth="1"/>
    <col min="7394" max="7402" width="11.42578125" style="1"/>
    <col min="7403" max="7403" width="17.28515625" style="1" customWidth="1"/>
    <col min="7404" max="7642" width="11.42578125" style="1"/>
    <col min="7643" max="7643" width="7.140625" style="1" customWidth="1"/>
    <col min="7644" max="7644" width="48.42578125" style="1" customWidth="1"/>
    <col min="7645" max="7645" width="6.5703125" style="1" customWidth="1"/>
    <col min="7646" max="7646" width="12.28515625" style="1" customWidth="1"/>
    <col min="7647" max="7647" width="18.42578125" style="1" customWidth="1"/>
    <col min="7648" max="7648" width="16.5703125" style="1" bestFit="1" customWidth="1"/>
    <col min="7649" max="7649" width="2" style="1" customWidth="1"/>
    <col min="7650" max="7658" width="11.42578125" style="1"/>
    <col min="7659" max="7659" width="17.28515625" style="1" customWidth="1"/>
    <col min="7660" max="7898" width="11.42578125" style="1"/>
    <col min="7899" max="7899" width="7.140625" style="1" customWidth="1"/>
    <col min="7900" max="7900" width="48.42578125" style="1" customWidth="1"/>
    <col min="7901" max="7901" width="6.5703125" style="1" customWidth="1"/>
    <col min="7902" max="7902" width="12.28515625" style="1" customWidth="1"/>
    <col min="7903" max="7903" width="18.42578125" style="1" customWidth="1"/>
    <col min="7904" max="7904" width="16.5703125" style="1" bestFit="1" customWidth="1"/>
    <col min="7905" max="7905" width="2" style="1" customWidth="1"/>
    <col min="7906" max="7914" width="11.42578125" style="1"/>
    <col min="7915" max="7915" width="17.28515625" style="1" customWidth="1"/>
    <col min="7916" max="8154" width="11.42578125" style="1"/>
    <col min="8155" max="8155" width="7.140625" style="1" customWidth="1"/>
    <col min="8156" max="8156" width="48.42578125" style="1" customWidth="1"/>
    <col min="8157" max="8157" width="6.5703125" style="1" customWidth="1"/>
    <col min="8158" max="8158" width="12.28515625" style="1" customWidth="1"/>
    <col min="8159" max="8159" width="18.42578125" style="1" customWidth="1"/>
    <col min="8160" max="8160" width="16.5703125" style="1" bestFit="1" customWidth="1"/>
    <col min="8161" max="8161" width="2" style="1" customWidth="1"/>
    <col min="8162" max="8170" width="11.42578125" style="1"/>
    <col min="8171" max="8171" width="17.28515625" style="1" customWidth="1"/>
    <col min="8172" max="8410" width="11.42578125" style="1"/>
    <col min="8411" max="8411" width="7.140625" style="1" customWidth="1"/>
    <col min="8412" max="8412" width="48.42578125" style="1" customWidth="1"/>
    <col min="8413" max="8413" width="6.5703125" style="1" customWidth="1"/>
    <col min="8414" max="8414" width="12.28515625" style="1" customWidth="1"/>
    <col min="8415" max="8415" width="18.42578125" style="1" customWidth="1"/>
    <col min="8416" max="8416" width="16.5703125" style="1" bestFit="1" customWidth="1"/>
    <col min="8417" max="8417" width="2" style="1" customWidth="1"/>
    <col min="8418" max="8426" width="11.42578125" style="1"/>
    <col min="8427" max="8427" width="17.28515625" style="1" customWidth="1"/>
    <col min="8428" max="8666" width="11.42578125" style="1"/>
    <col min="8667" max="8667" width="7.140625" style="1" customWidth="1"/>
    <col min="8668" max="8668" width="48.42578125" style="1" customWidth="1"/>
    <col min="8669" max="8669" width="6.5703125" style="1" customWidth="1"/>
    <col min="8670" max="8670" width="12.28515625" style="1" customWidth="1"/>
    <col min="8671" max="8671" width="18.42578125" style="1" customWidth="1"/>
    <col min="8672" max="8672" width="16.5703125" style="1" bestFit="1" customWidth="1"/>
    <col min="8673" max="8673" width="2" style="1" customWidth="1"/>
    <col min="8674" max="8682" width="11.42578125" style="1"/>
    <col min="8683" max="8683" width="17.28515625" style="1" customWidth="1"/>
    <col min="8684" max="8922" width="11.42578125" style="1"/>
    <col min="8923" max="8923" width="7.140625" style="1" customWidth="1"/>
    <col min="8924" max="8924" width="48.42578125" style="1" customWidth="1"/>
    <col min="8925" max="8925" width="6.5703125" style="1" customWidth="1"/>
    <col min="8926" max="8926" width="12.28515625" style="1" customWidth="1"/>
    <col min="8927" max="8927" width="18.42578125" style="1" customWidth="1"/>
    <col min="8928" max="8928" width="16.5703125" style="1" bestFit="1" customWidth="1"/>
    <col min="8929" max="8929" width="2" style="1" customWidth="1"/>
    <col min="8930" max="8938" width="11.42578125" style="1"/>
    <col min="8939" max="8939" width="17.28515625" style="1" customWidth="1"/>
    <col min="8940" max="9178" width="11.42578125" style="1"/>
    <col min="9179" max="9179" width="7.140625" style="1" customWidth="1"/>
    <col min="9180" max="9180" width="48.42578125" style="1" customWidth="1"/>
    <col min="9181" max="9181" width="6.5703125" style="1" customWidth="1"/>
    <col min="9182" max="9182" width="12.28515625" style="1" customWidth="1"/>
    <col min="9183" max="9183" width="18.42578125" style="1" customWidth="1"/>
    <col min="9184" max="9184" width="16.5703125" style="1" bestFit="1" customWidth="1"/>
    <col min="9185" max="9185" width="2" style="1" customWidth="1"/>
    <col min="9186" max="9194" width="11.42578125" style="1"/>
    <col min="9195" max="9195" width="17.28515625" style="1" customWidth="1"/>
    <col min="9196" max="9434" width="11.42578125" style="1"/>
    <col min="9435" max="9435" width="7.140625" style="1" customWidth="1"/>
    <col min="9436" max="9436" width="48.42578125" style="1" customWidth="1"/>
    <col min="9437" max="9437" width="6.5703125" style="1" customWidth="1"/>
    <col min="9438" max="9438" width="12.28515625" style="1" customWidth="1"/>
    <col min="9439" max="9439" width="18.42578125" style="1" customWidth="1"/>
    <col min="9440" max="9440" width="16.5703125" style="1" bestFit="1" customWidth="1"/>
    <col min="9441" max="9441" width="2" style="1" customWidth="1"/>
    <col min="9442" max="9450" width="11.42578125" style="1"/>
    <col min="9451" max="9451" width="17.28515625" style="1" customWidth="1"/>
    <col min="9452" max="9690" width="11.42578125" style="1"/>
    <col min="9691" max="9691" width="7.140625" style="1" customWidth="1"/>
    <col min="9692" max="9692" width="48.42578125" style="1" customWidth="1"/>
    <col min="9693" max="9693" width="6.5703125" style="1" customWidth="1"/>
    <col min="9694" max="9694" width="12.28515625" style="1" customWidth="1"/>
    <col min="9695" max="9695" width="18.42578125" style="1" customWidth="1"/>
    <col min="9696" max="9696" width="16.5703125" style="1" bestFit="1" customWidth="1"/>
    <col min="9697" max="9697" width="2" style="1" customWidth="1"/>
    <col min="9698" max="9706" width="11.42578125" style="1"/>
    <col min="9707" max="9707" width="17.28515625" style="1" customWidth="1"/>
    <col min="9708" max="9946" width="11.42578125" style="1"/>
    <col min="9947" max="9947" width="7.140625" style="1" customWidth="1"/>
    <col min="9948" max="9948" width="48.42578125" style="1" customWidth="1"/>
    <col min="9949" max="9949" width="6.5703125" style="1" customWidth="1"/>
    <col min="9950" max="9950" width="12.28515625" style="1" customWidth="1"/>
    <col min="9951" max="9951" width="18.42578125" style="1" customWidth="1"/>
    <col min="9952" max="9952" width="16.5703125" style="1" bestFit="1" customWidth="1"/>
    <col min="9953" max="9953" width="2" style="1" customWidth="1"/>
    <col min="9954" max="9962" width="11.42578125" style="1"/>
    <col min="9963" max="9963" width="17.28515625" style="1" customWidth="1"/>
    <col min="9964" max="10202" width="11.42578125" style="1"/>
    <col min="10203" max="10203" width="7.140625" style="1" customWidth="1"/>
    <col min="10204" max="10204" width="48.42578125" style="1" customWidth="1"/>
    <col min="10205" max="10205" width="6.5703125" style="1" customWidth="1"/>
    <col min="10206" max="10206" width="12.28515625" style="1" customWidth="1"/>
    <col min="10207" max="10207" width="18.42578125" style="1" customWidth="1"/>
    <col min="10208" max="10208" width="16.5703125" style="1" bestFit="1" customWidth="1"/>
    <col min="10209" max="10209" width="2" style="1" customWidth="1"/>
    <col min="10210" max="10218" width="11.42578125" style="1"/>
    <col min="10219" max="10219" width="17.28515625" style="1" customWidth="1"/>
    <col min="10220" max="10458" width="11.42578125" style="1"/>
    <col min="10459" max="10459" width="7.140625" style="1" customWidth="1"/>
    <col min="10460" max="10460" width="48.42578125" style="1" customWidth="1"/>
    <col min="10461" max="10461" width="6.5703125" style="1" customWidth="1"/>
    <col min="10462" max="10462" width="12.28515625" style="1" customWidth="1"/>
    <col min="10463" max="10463" width="18.42578125" style="1" customWidth="1"/>
    <col min="10464" max="10464" width="16.5703125" style="1" bestFit="1" customWidth="1"/>
    <col min="10465" max="10465" width="2" style="1" customWidth="1"/>
    <col min="10466" max="10474" width="11.42578125" style="1"/>
    <col min="10475" max="10475" width="17.28515625" style="1" customWidth="1"/>
    <col min="10476" max="10714" width="11.42578125" style="1"/>
    <col min="10715" max="10715" width="7.140625" style="1" customWidth="1"/>
    <col min="10716" max="10716" width="48.42578125" style="1" customWidth="1"/>
    <col min="10717" max="10717" width="6.5703125" style="1" customWidth="1"/>
    <col min="10718" max="10718" width="12.28515625" style="1" customWidth="1"/>
    <col min="10719" max="10719" width="18.42578125" style="1" customWidth="1"/>
    <col min="10720" max="10720" width="16.5703125" style="1" bestFit="1" customWidth="1"/>
    <col min="10721" max="10721" width="2" style="1" customWidth="1"/>
    <col min="10722" max="10730" width="11.42578125" style="1"/>
    <col min="10731" max="10731" width="17.28515625" style="1" customWidth="1"/>
    <col min="10732" max="10970" width="11.42578125" style="1"/>
    <col min="10971" max="10971" width="7.140625" style="1" customWidth="1"/>
    <col min="10972" max="10972" width="48.42578125" style="1" customWidth="1"/>
    <col min="10973" max="10973" width="6.5703125" style="1" customWidth="1"/>
    <col min="10974" max="10974" width="12.28515625" style="1" customWidth="1"/>
    <col min="10975" max="10975" width="18.42578125" style="1" customWidth="1"/>
    <col min="10976" max="10976" width="16.5703125" style="1" bestFit="1" customWidth="1"/>
    <col min="10977" max="10977" width="2" style="1" customWidth="1"/>
    <col min="10978" max="10986" width="11.42578125" style="1"/>
    <col min="10987" max="10987" width="17.28515625" style="1" customWidth="1"/>
    <col min="10988" max="11226" width="11.42578125" style="1"/>
    <col min="11227" max="11227" width="7.140625" style="1" customWidth="1"/>
    <col min="11228" max="11228" width="48.42578125" style="1" customWidth="1"/>
    <col min="11229" max="11229" width="6.5703125" style="1" customWidth="1"/>
    <col min="11230" max="11230" width="12.28515625" style="1" customWidth="1"/>
    <col min="11231" max="11231" width="18.42578125" style="1" customWidth="1"/>
    <col min="11232" max="11232" width="16.5703125" style="1" bestFit="1" customWidth="1"/>
    <col min="11233" max="11233" width="2" style="1" customWidth="1"/>
    <col min="11234" max="11242" width="11.42578125" style="1"/>
    <col min="11243" max="11243" width="17.28515625" style="1" customWidth="1"/>
    <col min="11244" max="11482" width="11.42578125" style="1"/>
    <col min="11483" max="11483" width="7.140625" style="1" customWidth="1"/>
    <col min="11484" max="11484" width="48.42578125" style="1" customWidth="1"/>
    <col min="11485" max="11485" width="6.5703125" style="1" customWidth="1"/>
    <col min="11486" max="11486" width="12.28515625" style="1" customWidth="1"/>
    <col min="11487" max="11487" width="18.42578125" style="1" customWidth="1"/>
    <col min="11488" max="11488" width="16.5703125" style="1" bestFit="1" customWidth="1"/>
    <col min="11489" max="11489" width="2" style="1" customWidth="1"/>
    <col min="11490" max="11498" width="11.42578125" style="1"/>
    <col min="11499" max="11499" width="17.28515625" style="1" customWidth="1"/>
    <col min="11500" max="11738" width="11.42578125" style="1"/>
    <col min="11739" max="11739" width="7.140625" style="1" customWidth="1"/>
    <col min="11740" max="11740" width="48.42578125" style="1" customWidth="1"/>
    <col min="11741" max="11741" width="6.5703125" style="1" customWidth="1"/>
    <col min="11742" max="11742" width="12.28515625" style="1" customWidth="1"/>
    <col min="11743" max="11743" width="18.42578125" style="1" customWidth="1"/>
    <col min="11744" max="11744" width="16.5703125" style="1" bestFit="1" customWidth="1"/>
    <col min="11745" max="11745" width="2" style="1" customWidth="1"/>
    <col min="11746" max="11754" width="11.42578125" style="1"/>
    <col min="11755" max="11755" width="17.28515625" style="1" customWidth="1"/>
    <col min="11756" max="11994" width="11.42578125" style="1"/>
    <col min="11995" max="11995" width="7.140625" style="1" customWidth="1"/>
    <col min="11996" max="11996" width="48.42578125" style="1" customWidth="1"/>
    <col min="11997" max="11997" width="6.5703125" style="1" customWidth="1"/>
    <col min="11998" max="11998" width="12.28515625" style="1" customWidth="1"/>
    <col min="11999" max="11999" width="18.42578125" style="1" customWidth="1"/>
    <col min="12000" max="12000" width="16.5703125" style="1" bestFit="1" customWidth="1"/>
    <col min="12001" max="12001" width="2" style="1" customWidth="1"/>
    <col min="12002" max="12010" width="11.42578125" style="1"/>
    <col min="12011" max="12011" width="17.28515625" style="1" customWidth="1"/>
    <col min="12012" max="12250" width="11.42578125" style="1"/>
    <col min="12251" max="12251" width="7.140625" style="1" customWidth="1"/>
    <col min="12252" max="12252" width="48.42578125" style="1" customWidth="1"/>
    <col min="12253" max="12253" width="6.5703125" style="1" customWidth="1"/>
    <col min="12254" max="12254" width="12.28515625" style="1" customWidth="1"/>
    <col min="12255" max="12255" width="18.42578125" style="1" customWidth="1"/>
    <col min="12256" max="12256" width="16.5703125" style="1" bestFit="1" customWidth="1"/>
    <col min="12257" max="12257" width="2" style="1" customWidth="1"/>
    <col min="12258" max="12266" width="11.42578125" style="1"/>
    <col min="12267" max="12267" width="17.28515625" style="1" customWidth="1"/>
    <col min="12268" max="12506" width="11.42578125" style="1"/>
    <col min="12507" max="12507" width="7.140625" style="1" customWidth="1"/>
    <col min="12508" max="12508" width="48.42578125" style="1" customWidth="1"/>
    <col min="12509" max="12509" width="6.5703125" style="1" customWidth="1"/>
    <col min="12510" max="12510" width="12.28515625" style="1" customWidth="1"/>
    <col min="12511" max="12511" width="18.42578125" style="1" customWidth="1"/>
    <col min="12512" max="12512" width="16.5703125" style="1" bestFit="1" customWidth="1"/>
    <col min="12513" max="12513" width="2" style="1" customWidth="1"/>
    <col min="12514" max="12522" width="11.42578125" style="1"/>
    <col min="12523" max="12523" width="17.28515625" style="1" customWidth="1"/>
    <col min="12524" max="12762" width="11.42578125" style="1"/>
    <col min="12763" max="12763" width="7.140625" style="1" customWidth="1"/>
    <col min="12764" max="12764" width="48.42578125" style="1" customWidth="1"/>
    <col min="12765" max="12765" width="6.5703125" style="1" customWidth="1"/>
    <col min="12766" max="12766" width="12.28515625" style="1" customWidth="1"/>
    <col min="12767" max="12767" width="18.42578125" style="1" customWidth="1"/>
    <col min="12768" max="12768" width="16.5703125" style="1" bestFit="1" customWidth="1"/>
    <col min="12769" max="12769" width="2" style="1" customWidth="1"/>
    <col min="12770" max="12778" width="11.42578125" style="1"/>
    <col min="12779" max="12779" width="17.28515625" style="1" customWidth="1"/>
    <col min="12780" max="13018" width="11.42578125" style="1"/>
    <col min="13019" max="13019" width="7.140625" style="1" customWidth="1"/>
    <col min="13020" max="13020" width="48.42578125" style="1" customWidth="1"/>
    <col min="13021" max="13021" width="6.5703125" style="1" customWidth="1"/>
    <col min="13022" max="13022" width="12.28515625" style="1" customWidth="1"/>
    <col min="13023" max="13023" width="18.42578125" style="1" customWidth="1"/>
    <col min="13024" max="13024" width="16.5703125" style="1" bestFit="1" customWidth="1"/>
    <col min="13025" max="13025" width="2" style="1" customWidth="1"/>
    <col min="13026" max="13034" width="11.42578125" style="1"/>
    <col min="13035" max="13035" width="17.28515625" style="1" customWidth="1"/>
    <col min="13036" max="13274" width="11.42578125" style="1"/>
    <col min="13275" max="13275" width="7.140625" style="1" customWidth="1"/>
    <col min="13276" max="13276" width="48.42578125" style="1" customWidth="1"/>
    <col min="13277" max="13277" width="6.5703125" style="1" customWidth="1"/>
    <col min="13278" max="13278" width="12.28515625" style="1" customWidth="1"/>
    <col min="13279" max="13279" width="18.42578125" style="1" customWidth="1"/>
    <col min="13280" max="13280" width="16.5703125" style="1" bestFit="1" customWidth="1"/>
    <col min="13281" max="13281" width="2" style="1" customWidth="1"/>
    <col min="13282" max="13290" width="11.42578125" style="1"/>
    <col min="13291" max="13291" width="17.28515625" style="1" customWidth="1"/>
    <col min="13292" max="13530" width="11.42578125" style="1"/>
    <col min="13531" max="13531" width="7.140625" style="1" customWidth="1"/>
    <col min="13532" max="13532" width="48.42578125" style="1" customWidth="1"/>
    <col min="13533" max="13533" width="6.5703125" style="1" customWidth="1"/>
    <col min="13534" max="13534" width="12.28515625" style="1" customWidth="1"/>
    <col min="13535" max="13535" width="18.42578125" style="1" customWidth="1"/>
    <col min="13536" max="13536" width="16.5703125" style="1" bestFit="1" customWidth="1"/>
    <col min="13537" max="13537" width="2" style="1" customWidth="1"/>
    <col min="13538" max="13546" width="11.42578125" style="1"/>
    <col min="13547" max="13547" width="17.28515625" style="1" customWidth="1"/>
    <col min="13548" max="13786" width="11.42578125" style="1"/>
    <col min="13787" max="13787" width="7.140625" style="1" customWidth="1"/>
    <col min="13788" max="13788" width="48.42578125" style="1" customWidth="1"/>
    <col min="13789" max="13789" width="6.5703125" style="1" customWidth="1"/>
    <col min="13790" max="13790" width="12.28515625" style="1" customWidth="1"/>
    <col min="13791" max="13791" width="18.42578125" style="1" customWidth="1"/>
    <col min="13792" max="13792" width="16.5703125" style="1" bestFit="1" customWidth="1"/>
    <col min="13793" max="13793" width="2" style="1" customWidth="1"/>
    <col min="13794" max="13802" width="11.42578125" style="1"/>
    <col min="13803" max="13803" width="17.28515625" style="1" customWidth="1"/>
    <col min="13804" max="14042" width="11.42578125" style="1"/>
    <col min="14043" max="14043" width="7.140625" style="1" customWidth="1"/>
    <col min="14044" max="14044" width="48.42578125" style="1" customWidth="1"/>
    <col min="14045" max="14045" width="6.5703125" style="1" customWidth="1"/>
    <col min="14046" max="14046" width="12.28515625" style="1" customWidth="1"/>
    <col min="14047" max="14047" width="18.42578125" style="1" customWidth="1"/>
    <col min="14048" max="14048" width="16.5703125" style="1" bestFit="1" customWidth="1"/>
    <col min="14049" max="14049" width="2" style="1" customWidth="1"/>
    <col min="14050" max="14058" width="11.42578125" style="1"/>
    <col min="14059" max="14059" width="17.28515625" style="1" customWidth="1"/>
    <col min="14060" max="14298" width="11.42578125" style="1"/>
    <col min="14299" max="14299" width="7.140625" style="1" customWidth="1"/>
    <col min="14300" max="14300" width="48.42578125" style="1" customWidth="1"/>
    <col min="14301" max="14301" width="6.5703125" style="1" customWidth="1"/>
    <col min="14302" max="14302" width="12.28515625" style="1" customWidth="1"/>
    <col min="14303" max="14303" width="18.42578125" style="1" customWidth="1"/>
    <col min="14304" max="14304" width="16.5703125" style="1" bestFit="1" customWidth="1"/>
    <col min="14305" max="14305" width="2" style="1" customWidth="1"/>
    <col min="14306" max="14314" width="11.42578125" style="1"/>
    <col min="14315" max="14315" width="17.28515625" style="1" customWidth="1"/>
    <col min="14316" max="14554" width="11.42578125" style="1"/>
    <col min="14555" max="14555" width="7.140625" style="1" customWidth="1"/>
    <col min="14556" max="14556" width="48.42578125" style="1" customWidth="1"/>
    <col min="14557" max="14557" width="6.5703125" style="1" customWidth="1"/>
    <col min="14558" max="14558" width="12.28515625" style="1" customWidth="1"/>
    <col min="14559" max="14559" width="18.42578125" style="1" customWidth="1"/>
    <col min="14560" max="14560" width="16.5703125" style="1" bestFit="1" customWidth="1"/>
    <col min="14561" max="14561" width="2" style="1" customWidth="1"/>
    <col min="14562" max="14570" width="11.42578125" style="1"/>
    <col min="14571" max="14571" width="17.28515625" style="1" customWidth="1"/>
    <col min="14572" max="14810" width="11.42578125" style="1"/>
    <col min="14811" max="14811" width="7.140625" style="1" customWidth="1"/>
    <col min="14812" max="14812" width="48.42578125" style="1" customWidth="1"/>
    <col min="14813" max="14813" width="6.5703125" style="1" customWidth="1"/>
    <col min="14814" max="14814" width="12.28515625" style="1" customWidth="1"/>
    <col min="14815" max="14815" width="18.42578125" style="1" customWidth="1"/>
    <col min="14816" max="14816" width="16.5703125" style="1" bestFit="1" customWidth="1"/>
    <col min="14817" max="14817" width="2" style="1" customWidth="1"/>
    <col min="14818" max="14826" width="11.42578125" style="1"/>
    <col min="14827" max="14827" width="17.28515625" style="1" customWidth="1"/>
    <col min="14828" max="15066" width="11.42578125" style="1"/>
    <col min="15067" max="15067" width="7.140625" style="1" customWidth="1"/>
    <col min="15068" max="15068" width="48.42578125" style="1" customWidth="1"/>
    <col min="15069" max="15069" width="6.5703125" style="1" customWidth="1"/>
    <col min="15070" max="15070" width="12.28515625" style="1" customWidth="1"/>
    <col min="15071" max="15071" width="18.42578125" style="1" customWidth="1"/>
    <col min="15072" max="15072" width="16.5703125" style="1" bestFit="1" customWidth="1"/>
    <col min="15073" max="15073" width="2" style="1" customWidth="1"/>
    <col min="15074" max="15082" width="11.42578125" style="1"/>
    <col min="15083" max="15083" width="17.28515625" style="1" customWidth="1"/>
    <col min="15084" max="15322" width="11.42578125" style="1"/>
    <col min="15323" max="15323" width="7.140625" style="1" customWidth="1"/>
    <col min="15324" max="15324" width="48.42578125" style="1" customWidth="1"/>
    <col min="15325" max="15325" width="6.5703125" style="1" customWidth="1"/>
    <col min="15326" max="15326" width="12.28515625" style="1" customWidth="1"/>
    <col min="15327" max="15327" width="18.42578125" style="1" customWidth="1"/>
    <col min="15328" max="15328" width="16.5703125" style="1" bestFit="1" customWidth="1"/>
    <col min="15329" max="15329" width="2" style="1" customWidth="1"/>
    <col min="15330" max="15338" width="11.42578125" style="1"/>
    <col min="15339" max="15339" width="17.28515625" style="1" customWidth="1"/>
    <col min="15340" max="15578" width="11.42578125" style="1"/>
    <col min="15579" max="15579" width="7.140625" style="1" customWidth="1"/>
    <col min="15580" max="15580" width="48.42578125" style="1" customWidth="1"/>
    <col min="15581" max="15581" width="6.5703125" style="1" customWidth="1"/>
    <col min="15582" max="15582" width="12.28515625" style="1" customWidth="1"/>
    <col min="15583" max="15583" width="18.42578125" style="1" customWidth="1"/>
    <col min="15584" max="15584" width="16.5703125" style="1" bestFit="1" customWidth="1"/>
    <col min="15585" max="15585" width="2" style="1" customWidth="1"/>
    <col min="15586" max="15594" width="11.42578125" style="1"/>
    <col min="15595" max="15595" width="17.28515625" style="1" customWidth="1"/>
    <col min="15596" max="15834" width="11.42578125" style="1"/>
    <col min="15835" max="15835" width="7.140625" style="1" customWidth="1"/>
    <col min="15836" max="15836" width="48.42578125" style="1" customWidth="1"/>
    <col min="15837" max="15837" width="6.5703125" style="1" customWidth="1"/>
    <col min="15838" max="15838" width="12.28515625" style="1" customWidth="1"/>
    <col min="15839" max="15839" width="18.42578125" style="1" customWidth="1"/>
    <col min="15840" max="15840" width="16.5703125" style="1" bestFit="1" customWidth="1"/>
    <col min="15841" max="15841" width="2" style="1" customWidth="1"/>
    <col min="15842" max="15850" width="11.42578125" style="1"/>
    <col min="15851" max="15851" width="17.28515625" style="1" customWidth="1"/>
    <col min="15852" max="16090" width="11.42578125" style="1"/>
    <col min="16091" max="16091" width="7.140625" style="1" customWidth="1"/>
    <col min="16092" max="16092" width="48.42578125" style="1" customWidth="1"/>
    <col min="16093" max="16093" width="6.5703125" style="1" customWidth="1"/>
    <col min="16094" max="16094" width="12.28515625" style="1" customWidth="1"/>
    <col min="16095" max="16095" width="18.42578125" style="1" customWidth="1"/>
    <col min="16096" max="16096" width="16.5703125" style="1" bestFit="1" customWidth="1"/>
    <col min="16097" max="16097" width="2" style="1" customWidth="1"/>
    <col min="16098" max="16106" width="11.42578125" style="1"/>
    <col min="16107" max="16107" width="17.28515625" style="1" customWidth="1"/>
    <col min="16108" max="16384" width="11.42578125" style="1"/>
  </cols>
  <sheetData>
    <row r="1" spans="1:9" ht="37.5" customHeight="1" x14ac:dyDescent="0.4">
      <c r="A1" s="87" t="s">
        <v>16</v>
      </c>
      <c r="B1" s="87"/>
      <c r="C1" s="87"/>
      <c r="D1" s="87"/>
      <c r="E1" s="87"/>
      <c r="F1" s="87"/>
      <c r="G1" s="9"/>
    </row>
    <row r="2" spans="1:9" ht="43.5" customHeight="1" x14ac:dyDescent="0.3">
      <c r="A2" s="88" t="s">
        <v>14</v>
      </c>
      <c r="B2" s="88"/>
      <c r="C2" s="88"/>
      <c r="D2" s="88"/>
      <c r="E2" s="88"/>
      <c r="F2" s="88"/>
    </row>
    <row r="3" spans="1:9" ht="43.5" customHeight="1" x14ac:dyDescent="0.3">
      <c r="A3" s="88" t="s">
        <v>17</v>
      </c>
      <c r="B3" s="88"/>
      <c r="C3" s="88"/>
      <c r="D3" s="88"/>
      <c r="E3" s="88"/>
      <c r="F3" s="88"/>
    </row>
    <row r="4" spans="1:9" ht="43.5" customHeight="1" x14ac:dyDescent="0.3">
      <c r="A4" s="88" t="s">
        <v>47</v>
      </c>
      <c r="B4" s="88"/>
      <c r="C4" s="88"/>
      <c r="D4" s="88"/>
      <c r="E4" s="88"/>
      <c r="F4" s="88"/>
    </row>
    <row r="5" spans="1:9" ht="21.75" customHeight="1" x14ac:dyDescent="0.3">
      <c r="A5" s="87"/>
      <c r="B5" s="87"/>
      <c r="C5" s="87"/>
      <c r="D5" s="87"/>
      <c r="E5" s="87"/>
      <c r="F5" s="87"/>
      <c r="I5" s="10"/>
    </row>
    <row r="6" spans="1:9" ht="12" customHeight="1" x14ac:dyDescent="0.25">
      <c r="A6" s="12"/>
      <c r="B6" s="13"/>
      <c r="C6" s="14"/>
      <c r="D6" s="13"/>
      <c r="E6" s="13"/>
      <c r="F6" s="13"/>
    </row>
    <row r="7" spans="1:9" ht="33" customHeight="1" x14ac:dyDescent="0.25">
      <c r="A7" s="15" t="s">
        <v>29</v>
      </c>
      <c r="B7" s="16"/>
      <c r="C7" s="17"/>
      <c r="D7" s="16"/>
      <c r="E7" s="16"/>
      <c r="F7" s="18"/>
    </row>
    <row r="8" spans="1:9" ht="33" customHeight="1" x14ac:dyDescent="0.2">
      <c r="A8" s="7"/>
      <c r="C8" s="6"/>
      <c r="D8" s="4"/>
    </row>
    <row r="9" spans="1:9" ht="33" customHeight="1" x14ac:dyDescent="0.2">
      <c r="A9" s="7"/>
      <c r="B9" s="40"/>
      <c r="C9" s="54"/>
      <c r="D9" s="55" t="s">
        <v>2</v>
      </c>
      <c r="E9" s="55" t="s">
        <v>9</v>
      </c>
      <c r="F9" s="55" t="s">
        <v>3</v>
      </c>
    </row>
    <row r="10" spans="1:9" ht="33" customHeight="1" x14ac:dyDescent="0.2">
      <c r="A10" s="56">
        <v>101</v>
      </c>
      <c r="B10" s="57" t="s">
        <v>26</v>
      </c>
      <c r="C10" s="56" t="s">
        <v>10</v>
      </c>
      <c r="D10" s="58">
        <v>1</v>
      </c>
      <c r="E10" s="59"/>
      <c r="F10" s="59">
        <f t="shared" ref="F10:F14" si="0">ROUND(D10*E10,2)</f>
        <v>0</v>
      </c>
      <c r="G10" s="3"/>
    </row>
    <row r="11" spans="1:9" ht="33" customHeight="1" x14ac:dyDescent="0.2">
      <c r="A11" s="56">
        <v>102</v>
      </c>
      <c r="B11" s="60" t="s">
        <v>27</v>
      </c>
      <c r="C11" s="56" t="s">
        <v>10</v>
      </c>
      <c r="D11" s="58">
        <v>1</v>
      </c>
      <c r="E11" s="59"/>
      <c r="F11" s="59">
        <f t="shared" si="0"/>
        <v>0</v>
      </c>
      <c r="G11" s="3"/>
    </row>
    <row r="12" spans="1:9" ht="33" customHeight="1" x14ac:dyDescent="0.2">
      <c r="A12" s="56">
        <v>103</v>
      </c>
      <c r="B12" s="57" t="s">
        <v>28</v>
      </c>
      <c r="C12" s="56" t="s">
        <v>10</v>
      </c>
      <c r="D12" s="58">
        <v>1</v>
      </c>
      <c r="E12" s="61"/>
      <c r="F12" s="59">
        <f t="shared" si="0"/>
        <v>0</v>
      </c>
      <c r="G12" s="3"/>
    </row>
    <row r="13" spans="1:9" ht="33" customHeight="1" x14ac:dyDescent="0.2">
      <c r="A13" s="56">
        <v>104</v>
      </c>
      <c r="B13" s="57" t="s">
        <v>11</v>
      </c>
      <c r="C13" s="56" t="s">
        <v>10</v>
      </c>
      <c r="D13" s="58">
        <v>1</v>
      </c>
      <c r="E13" s="61"/>
      <c r="F13" s="59">
        <f t="shared" si="0"/>
        <v>0</v>
      </c>
      <c r="G13" s="3"/>
    </row>
    <row r="14" spans="1:9" ht="33" customHeight="1" x14ac:dyDescent="0.2">
      <c r="A14" s="56">
        <v>105</v>
      </c>
      <c r="B14" s="57" t="s">
        <v>53</v>
      </c>
      <c r="C14" s="56" t="s">
        <v>10</v>
      </c>
      <c r="D14" s="58">
        <v>1</v>
      </c>
      <c r="E14" s="61"/>
      <c r="F14" s="59">
        <f t="shared" si="0"/>
        <v>0</v>
      </c>
      <c r="G14" s="3"/>
    </row>
    <row r="15" spans="1:9" ht="33" customHeight="1" x14ac:dyDescent="0.2">
      <c r="A15" s="39"/>
      <c r="B15" s="40"/>
      <c r="C15" s="89" t="s">
        <v>4</v>
      </c>
      <c r="D15" s="89"/>
      <c r="E15" s="89"/>
      <c r="F15" s="62">
        <f>SUM(F10:F13)</f>
        <v>0</v>
      </c>
    </row>
    <row r="16" spans="1:9" ht="33" customHeight="1" x14ac:dyDescent="0.2">
      <c r="A16" s="39"/>
      <c r="B16" s="40"/>
      <c r="C16" s="89" t="s">
        <v>6</v>
      </c>
      <c r="D16" s="89"/>
      <c r="E16" s="89"/>
      <c r="F16" s="62">
        <f>F15*0.2</f>
        <v>0</v>
      </c>
    </row>
    <row r="17" spans="1:6" ht="33" customHeight="1" x14ac:dyDescent="0.2">
      <c r="A17" s="39"/>
      <c r="B17" s="40"/>
      <c r="C17" s="89" t="s">
        <v>5</v>
      </c>
      <c r="D17" s="89"/>
      <c r="E17" s="89"/>
      <c r="F17" s="62">
        <f>SUM(F15:F16)</f>
        <v>0</v>
      </c>
    </row>
  </sheetData>
  <mergeCells count="8">
    <mergeCell ref="C17:E17"/>
    <mergeCell ref="A1:F1"/>
    <mergeCell ref="A2:F2"/>
    <mergeCell ref="A5:F5"/>
    <mergeCell ref="C15:E15"/>
    <mergeCell ref="C16:E16"/>
    <mergeCell ref="A3:F3"/>
    <mergeCell ref="A4:F4"/>
  </mergeCells>
  <phoneticPr fontId="13" type="noConversion"/>
  <printOptions horizontalCentered="1"/>
  <pageMargins left="0.59055118110236227" right="0.59055118110236227" top="0.78740157480314965" bottom="0.9055118110236221" header="0.15748031496062992" footer="0"/>
  <pageSetup paperSize="9" scale="8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389E6-86CF-46EA-9C33-F79BF56B8BF3}">
  <sheetPr>
    <pageSetUpPr fitToPage="1"/>
  </sheetPr>
  <dimension ref="A1:G26"/>
  <sheetViews>
    <sheetView zoomScale="75" workbookViewId="0">
      <selection activeCell="L35" sqref="L35"/>
    </sheetView>
  </sheetViews>
  <sheetFormatPr baseColWidth="10" defaultRowHeight="14.25" x14ac:dyDescent="0.2"/>
  <cols>
    <col min="1" max="1" width="7.140625" style="2" customWidth="1"/>
    <col min="2" max="2" width="46.7109375" style="1" customWidth="1"/>
    <col min="3" max="3" width="6.5703125" style="2" customWidth="1"/>
    <col min="4" max="4" width="12.28515625" style="11" customWidth="1"/>
    <col min="5" max="5" width="18.42578125" style="1" customWidth="1"/>
    <col min="6" max="6" width="16.5703125" style="1" bestFit="1" customWidth="1"/>
    <col min="7" max="7" width="7" style="1" customWidth="1"/>
    <col min="8" max="8" width="12.5703125" style="1" bestFit="1" customWidth="1"/>
    <col min="9" max="15" width="11.42578125" style="1"/>
    <col min="16" max="16" width="22.42578125" style="1" customWidth="1"/>
    <col min="17" max="217" width="11.42578125" style="1"/>
    <col min="218" max="218" width="7.140625" style="1" customWidth="1"/>
    <col min="219" max="219" width="48.42578125" style="1" customWidth="1"/>
    <col min="220" max="220" width="6.5703125" style="1" customWidth="1"/>
    <col min="221" max="221" width="12.28515625" style="1" customWidth="1"/>
    <col min="222" max="222" width="18.42578125" style="1" customWidth="1"/>
    <col min="223" max="223" width="16.5703125" style="1" bestFit="1" customWidth="1"/>
    <col min="224" max="224" width="2" style="1" customWidth="1"/>
    <col min="225" max="233" width="11.42578125" style="1"/>
    <col min="234" max="234" width="17.28515625" style="1" customWidth="1"/>
    <col min="235" max="473" width="11.42578125" style="1"/>
    <col min="474" max="474" width="7.140625" style="1" customWidth="1"/>
    <col min="475" max="475" width="48.42578125" style="1" customWidth="1"/>
    <col min="476" max="476" width="6.5703125" style="1" customWidth="1"/>
    <col min="477" max="477" width="12.28515625" style="1" customWidth="1"/>
    <col min="478" max="478" width="18.42578125" style="1" customWidth="1"/>
    <col min="479" max="479" width="16.5703125" style="1" bestFit="1" customWidth="1"/>
    <col min="480" max="480" width="2" style="1" customWidth="1"/>
    <col min="481" max="489" width="11.42578125" style="1"/>
    <col min="490" max="490" width="17.28515625" style="1" customWidth="1"/>
    <col min="491" max="729" width="11.42578125" style="1"/>
    <col min="730" max="730" width="7.140625" style="1" customWidth="1"/>
    <col min="731" max="731" width="48.42578125" style="1" customWidth="1"/>
    <col min="732" max="732" width="6.5703125" style="1" customWidth="1"/>
    <col min="733" max="733" width="12.28515625" style="1" customWidth="1"/>
    <col min="734" max="734" width="18.42578125" style="1" customWidth="1"/>
    <col min="735" max="735" width="16.5703125" style="1" bestFit="1" customWidth="1"/>
    <col min="736" max="736" width="2" style="1" customWidth="1"/>
    <col min="737" max="745" width="11.42578125" style="1"/>
    <col min="746" max="746" width="17.28515625" style="1" customWidth="1"/>
    <col min="747" max="985" width="11.42578125" style="1"/>
    <col min="986" max="986" width="7.140625" style="1" customWidth="1"/>
    <col min="987" max="987" width="48.42578125" style="1" customWidth="1"/>
    <col min="988" max="988" width="6.5703125" style="1" customWidth="1"/>
    <col min="989" max="989" width="12.28515625" style="1" customWidth="1"/>
    <col min="990" max="990" width="18.42578125" style="1" customWidth="1"/>
    <col min="991" max="991" width="16.5703125" style="1" bestFit="1" customWidth="1"/>
    <col min="992" max="992" width="2" style="1" customWidth="1"/>
    <col min="993" max="1001" width="11.42578125" style="1"/>
    <col min="1002" max="1002" width="17.28515625" style="1" customWidth="1"/>
    <col min="1003" max="1241" width="11.42578125" style="1"/>
    <col min="1242" max="1242" width="7.140625" style="1" customWidth="1"/>
    <col min="1243" max="1243" width="48.42578125" style="1" customWidth="1"/>
    <col min="1244" max="1244" width="6.5703125" style="1" customWidth="1"/>
    <col min="1245" max="1245" width="12.28515625" style="1" customWidth="1"/>
    <col min="1246" max="1246" width="18.42578125" style="1" customWidth="1"/>
    <col min="1247" max="1247" width="16.5703125" style="1" bestFit="1" customWidth="1"/>
    <col min="1248" max="1248" width="2" style="1" customWidth="1"/>
    <col min="1249" max="1257" width="11.42578125" style="1"/>
    <col min="1258" max="1258" width="17.28515625" style="1" customWidth="1"/>
    <col min="1259" max="1497" width="11.42578125" style="1"/>
    <col min="1498" max="1498" width="7.140625" style="1" customWidth="1"/>
    <col min="1499" max="1499" width="48.42578125" style="1" customWidth="1"/>
    <col min="1500" max="1500" width="6.5703125" style="1" customWidth="1"/>
    <col min="1501" max="1501" width="12.28515625" style="1" customWidth="1"/>
    <col min="1502" max="1502" width="18.42578125" style="1" customWidth="1"/>
    <col min="1503" max="1503" width="16.5703125" style="1" bestFit="1" customWidth="1"/>
    <col min="1504" max="1504" width="2" style="1" customWidth="1"/>
    <col min="1505" max="1513" width="11.42578125" style="1"/>
    <col min="1514" max="1514" width="17.28515625" style="1" customWidth="1"/>
    <col min="1515" max="1753" width="11.42578125" style="1"/>
    <col min="1754" max="1754" width="7.140625" style="1" customWidth="1"/>
    <col min="1755" max="1755" width="48.42578125" style="1" customWidth="1"/>
    <col min="1756" max="1756" width="6.5703125" style="1" customWidth="1"/>
    <col min="1757" max="1757" width="12.28515625" style="1" customWidth="1"/>
    <col min="1758" max="1758" width="18.42578125" style="1" customWidth="1"/>
    <col min="1759" max="1759" width="16.5703125" style="1" bestFit="1" customWidth="1"/>
    <col min="1760" max="1760" width="2" style="1" customWidth="1"/>
    <col min="1761" max="1769" width="11.42578125" style="1"/>
    <col min="1770" max="1770" width="17.28515625" style="1" customWidth="1"/>
    <col min="1771" max="2009" width="11.42578125" style="1"/>
    <col min="2010" max="2010" width="7.140625" style="1" customWidth="1"/>
    <col min="2011" max="2011" width="48.42578125" style="1" customWidth="1"/>
    <col min="2012" max="2012" width="6.5703125" style="1" customWidth="1"/>
    <col min="2013" max="2013" width="12.28515625" style="1" customWidth="1"/>
    <col min="2014" max="2014" width="18.42578125" style="1" customWidth="1"/>
    <col min="2015" max="2015" width="16.5703125" style="1" bestFit="1" customWidth="1"/>
    <col min="2016" max="2016" width="2" style="1" customWidth="1"/>
    <col min="2017" max="2025" width="11.42578125" style="1"/>
    <col min="2026" max="2026" width="17.28515625" style="1" customWidth="1"/>
    <col min="2027" max="2265" width="11.42578125" style="1"/>
    <col min="2266" max="2266" width="7.140625" style="1" customWidth="1"/>
    <col min="2267" max="2267" width="48.42578125" style="1" customWidth="1"/>
    <col min="2268" max="2268" width="6.5703125" style="1" customWidth="1"/>
    <col min="2269" max="2269" width="12.28515625" style="1" customWidth="1"/>
    <col min="2270" max="2270" width="18.42578125" style="1" customWidth="1"/>
    <col min="2271" max="2271" width="16.5703125" style="1" bestFit="1" customWidth="1"/>
    <col min="2272" max="2272" width="2" style="1" customWidth="1"/>
    <col min="2273" max="2281" width="11.42578125" style="1"/>
    <col min="2282" max="2282" width="17.28515625" style="1" customWidth="1"/>
    <col min="2283" max="2521" width="11.42578125" style="1"/>
    <col min="2522" max="2522" width="7.140625" style="1" customWidth="1"/>
    <col min="2523" max="2523" width="48.42578125" style="1" customWidth="1"/>
    <col min="2524" max="2524" width="6.5703125" style="1" customWidth="1"/>
    <col min="2525" max="2525" width="12.28515625" style="1" customWidth="1"/>
    <col min="2526" max="2526" width="18.42578125" style="1" customWidth="1"/>
    <col min="2527" max="2527" width="16.5703125" style="1" bestFit="1" customWidth="1"/>
    <col min="2528" max="2528" width="2" style="1" customWidth="1"/>
    <col min="2529" max="2537" width="11.42578125" style="1"/>
    <col min="2538" max="2538" width="17.28515625" style="1" customWidth="1"/>
    <col min="2539" max="2777" width="11.42578125" style="1"/>
    <col min="2778" max="2778" width="7.140625" style="1" customWidth="1"/>
    <col min="2779" max="2779" width="48.42578125" style="1" customWidth="1"/>
    <col min="2780" max="2780" width="6.5703125" style="1" customWidth="1"/>
    <col min="2781" max="2781" width="12.28515625" style="1" customWidth="1"/>
    <col min="2782" max="2782" width="18.42578125" style="1" customWidth="1"/>
    <col min="2783" max="2783" width="16.5703125" style="1" bestFit="1" customWidth="1"/>
    <col min="2784" max="2784" width="2" style="1" customWidth="1"/>
    <col min="2785" max="2793" width="11.42578125" style="1"/>
    <col min="2794" max="2794" width="17.28515625" style="1" customWidth="1"/>
    <col min="2795" max="3033" width="11.42578125" style="1"/>
    <col min="3034" max="3034" width="7.140625" style="1" customWidth="1"/>
    <col min="3035" max="3035" width="48.42578125" style="1" customWidth="1"/>
    <col min="3036" max="3036" width="6.5703125" style="1" customWidth="1"/>
    <col min="3037" max="3037" width="12.28515625" style="1" customWidth="1"/>
    <col min="3038" max="3038" width="18.42578125" style="1" customWidth="1"/>
    <col min="3039" max="3039" width="16.5703125" style="1" bestFit="1" customWidth="1"/>
    <col min="3040" max="3040" width="2" style="1" customWidth="1"/>
    <col min="3041" max="3049" width="11.42578125" style="1"/>
    <col min="3050" max="3050" width="17.28515625" style="1" customWidth="1"/>
    <col min="3051" max="3289" width="11.42578125" style="1"/>
    <col min="3290" max="3290" width="7.140625" style="1" customWidth="1"/>
    <col min="3291" max="3291" width="48.42578125" style="1" customWidth="1"/>
    <col min="3292" max="3292" width="6.5703125" style="1" customWidth="1"/>
    <col min="3293" max="3293" width="12.28515625" style="1" customWidth="1"/>
    <col min="3294" max="3294" width="18.42578125" style="1" customWidth="1"/>
    <col min="3295" max="3295" width="16.5703125" style="1" bestFit="1" customWidth="1"/>
    <col min="3296" max="3296" width="2" style="1" customWidth="1"/>
    <col min="3297" max="3305" width="11.42578125" style="1"/>
    <col min="3306" max="3306" width="17.28515625" style="1" customWidth="1"/>
    <col min="3307" max="3545" width="11.42578125" style="1"/>
    <col min="3546" max="3546" width="7.140625" style="1" customWidth="1"/>
    <col min="3547" max="3547" width="48.42578125" style="1" customWidth="1"/>
    <col min="3548" max="3548" width="6.5703125" style="1" customWidth="1"/>
    <col min="3549" max="3549" width="12.28515625" style="1" customWidth="1"/>
    <col min="3550" max="3550" width="18.42578125" style="1" customWidth="1"/>
    <col min="3551" max="3551" width="16.5703125" style="1" bestFit="1" customWidth="1"/>
    <col min="3552" max="3552" width="2" style="1" customWidth="1"/>
    <col min="3553" max="3561" width="11.42578125" style="1"/>
    <col min="3562" max="3562" width="17.28515625" style="1" customWidth="1"/>
    <col min="3563" max="3801" width="11.42578125" style="1"/>
    <col min="3802" max="3802" width="7.140625" style="1" customWidth="1"/>
    <col min="3803" max="3803" width="48.42578125" style="1" customWidth="1"/>
    <col min="3804" max="3804" width="6.5703125" style="1" customWidth="1"/>
    <col min="3805" max="3805" width="12.28515625" style="1" customWidth="1"/>
    <col min="3806" max="3806" width="18.42578125" style="1" customWidth="1"/>
    <col min="3807" max="3807" width="16.5703125" style="1" bestFit="1" customWidth="1"/>
    <col min="3808" max="3808" width="2" style="1" customWidth="1"/>
    <col min="3809" max="3817" width="11.42578125" style="1"/>
    <col min="3818" max="3818" width="17.28515625" style="1" customWidth="1"/>
    <col min="3819" max="4057" width="11.42578125" style="1"/>
    <col min="4058" max="4058" width="7.140625" style="1" customWidth="1"/>
    <col min="4059" max="4059" width="48.42578125" style="1" customWidth="1"/>
    <col min="4060" max="4060" width="6.5703125" style="1" customWidth="1"/>
    <col min="4061" max="4061" width="12.28515625" style="1" customWidth="1"/>
    <col min="4062" max="4062" width="18.42578125" style="1" customWidth="1"/>
    <col min="4063" max="4063" width="16.5703125" style="1" bestFit="1" customWidth="1"/>
    <col min="4064" max="4064" width="2" style="1" customWidth="1"/>
    <col min="4065" max="4073" width="11.42578125" style="1"/>
    <col min="4074" max="4074" width="17.28515625" style="1" customWidth="1"/>
    <col min="4075" max="4313" width="11.42578125" style="1"/>
    <col min="4314" max="4314" width="7.140625" style="1" customWidth="1"/>
    <col min="4315" max="4315" width="48.42578125" style="1" customWidth="1"/>
    <col min="4316" max="4316" width="6.5703125" style="1" customWidth="1"/>
    <col min="4317" max="4317" width="12.28515625" style="1" customWidth="1"/>
    <col min="4318" max="4318" width="18.42578125" style="1" customWidth="1"/>
    <col min="4319" max="4319" width="16.5703125" style="1" bestFit="1" customWidth="1"/>
    <col min="4320" max="4320" width="2" style="1" customWidth="1"/>
    <col min="4321" max="4329" width="11.42578125" style="1"/>
    <col min="4330" max="4330" width="17.28515625" style="1" customWidth="1"/>
    <col min="4331" max="4569" width="11.42578125" style="1"/>
    <col min="4570" max="4570" width="7.140625" style="1" customWidth="1"/>
    <col min="4571" max="4571" width="48.42578125" style="1" customWidth="1"/>
    <col min="4572" max="4572" width="6.5703125" style="1" customWidth="1"/>
    <col min="4573" max="4573" width="12.28515625" style="1" customWidth="1"/>
    <col min="4574" max="4574" width="18.42578125" style="1" customWidth="1"/>
    <col min="4575" max="4575" width="16.5703125" style="1" bestFit="1" customWidth="1"/>
    <col min="4576" max="4576" width="2" style="1" customWidth="1"/>
    <col min="4577" max="4585" width="11.42578125" style="1"/>
    <col min="4586" max="4586" width="17.28515625" style="1" customWidth="1"/>
    <col min="4587" max="4825" width="11.42578125" style="1"/>
    <col min="4826" max="4826" width="7.140625" style="1" customWidth="1"/>
    <col min="4827" max="4827" width="48.42578125" style="1" customWidth="1"/>
    <col min="4828" max="4828" width="6.5703125" style="1" customWidth="1"/>
    <col min="4829" max="4829" width="12.28515625" style="1" customWidth="1"/>
    <col min="4830" max="4830" width="18.42578125" style="1" customWidth="1"/>
    <col min="4831" max="4831" width="16.5703125" style="1" bestFit="1" customWidth="1"/>
    <col min="4832" max="4832" width="2" style="1" customWidth="1"/>
    <col min="4833" max="4841" width="11.42578125" style="1"/>
    <col min="4842" max="4842" width="17.28515625" style="1" customWidth="1"/>
    <col min="4843" max="5081" width="11.42578125" style="1"/>
    <col min="5082" max="5082" width="7.140625" style="1" customWidth="1"/>
    <col min="5083" max="5083" width="48.42578125" style="1" customWidth="1"/>
    <col min="5084" max="5084" width="6.5703125" style="1" customWidth="1"/>
    <col min="5085" max="5085" width="12.28515625" style="1" customWidth="1"/>
    <col min="5086" max="5086" width="18.42578125" style="1" customWidth="1"/>
    <col min="5087" max="5087" width="16.5703125" style="1" bestFit="1" customWidth="1"/>
    <col min="5088" max="5088" width="2" style="1" customWidth="1"/>
    <col min="5089" max="5097" width="11.42578125" style="1"/>
    <col min="5098" max="5098" width="17.28515625" style="1" customWidth="1"/>
    <col min="5099" max="5337" width="11.42578125" style="1"/>
    <col min="5338" max="5338" width="7.140625" style="1" customWidth="1"/>
    <col min="5339" max="5339" width="48.42578125" style="1" customWidth="1"/>
    <col min="5340" max="5340" width="6.5703125" style="1" customWidth="1"/>
    <col min="5341" max="5341" width="12.28515625" style="1" customWidth="1"/>
    <col min="5342" max="5342" width="18.42578125" style="1" customWidth="1"/>
    <col min="5343" max="5343" width="16.5703125" style="1" bestFit="1" customWidth="1"/>
    <col min="5344" max="5344" width="2" style="1" customWidth="1"/>
    <col min="5345" max="5353" width="11.42578125" style="1"/>
    <col min="5354" max="5354" width="17.28515625" style="1" customWidth="1"/>
    <col min="5355" max="5593" width="11.42578125" style="1"/>
    <col min="5594" max="5594" width="7.140625" style="1" customWidth="1"/>
    <col min="5595" max="5595" width="48.42578125" style="1" customWidth="1"/>
    <col min="5596" max="5596" width="6.5703125" style="1" customWidth="1"/>
    <col min="5597" max="5597" width="12.28515625" style="1" customWidth="1"/>
    <col min="5598" max="5598" width="18.42578125" style="1" customWidth="1"/>
    <col min="5599" max="5599" width="16.5703125" style="1" bestFit="1" customWidth="1"/>
    <col min="5600" max="5600" width="2" style="1" customWidth="1"/>
    <col min="5601" max="5609" width="11.42578125" style="1"/>
    <col min="5610" max="5610" width="17.28515625" style="1" customWidth="1"/>
    <col min="5611" max="5849" width="11.42578125" style="1"/>
    <col min="5850" max="5850" width="7.140625" style="1" customWidth="1"/>
    <col min="5851" max="5851" width="48.42578125" style="1" customWidth="1"/>
    <col min="5852" max="5852" width="6.5703125" style="1" customWidth="1"/>
    <col min="5853" max="5853" width="12.28515625" style="1" customWidth="1"/>
    <col min="5854" max="5854" width="18.42578125" style="1" customWidth="1"/>
    <col min="5855" max="5855" width="16.5703125" style="1" bestFit="1" customWidth="1"/>
    <col min="5856" max="5856" width="2" style="1" customWidth="1"/>
    <col min="5857" max="5865" width="11.42578125" style="1"/>
    <col min="5866" max="5866" width="17.28515625" style="1" customWidth="1"/>
    <col min="5867" max="6105" width="11.42578125" style="1"/>
    <col min="6106" max="6106" width="7.140625" style="1" customWidth="1"/>
    <col min="6107" max="6107" width="48.42578125" style="1" customWidth="1"/>
    <col min="6108" max="6108" width="6.5703125" style="1" customWidth="1"/>
    <col min="6109" max="6109" width="12.28515625" style="1" customWidth="1"/>
    <col min="6110" max="6110" width="18.42578125" style="1" customWidth="1"/>
    <col min="6111" max="6111" width="16.5703125" style="1" bestFit="1" customWidth="1"/>
    <col min="6112" max="6112" width="2" style="1" customWidth="1"/>
    <col min="6113" max="6121" width="11.42578125" style="1"/>
    <col min="6122" max="6122" width="17.28515625" style="1" customWidth="1"/>
    <col min="6123" max="6361" width="11.42578125" style="1"/>
    <col min="6362" max="6362" width="7.140625" style="1" customWidth="1"/>
    <col min="6363" max="6363" width="48.42578125" style="1" customWidth="1"/>
    <col min="6364" max="6364" width="6.5703125" style="1" customWidth="1"/>
    <col min="6365" max="6365" width="12.28515625" style="1" customWidth="1"/>
    <col min="6366" max="6366" width="18.42578125" style="1" customWidth="1"/>
    <col min="6367" max="6367" width="16.5703125" style="1" bestFit="1" customWidth="1"/>
    <col min="6368" max="6368" width="2" style="1" customWidth="1"/>
    <col min="6369" max="6377" width="11.42578125" style="1"/>
    <col min="6378" max="6378" width="17.28515625" style="1" customWidth="1"/>
    <col min="6379" max="6617" width="11.42578125" style="1"/>
    <col min="6618" max="6618" width="7.140625" style="1" customWidth="1"/>
    <col min="6619" max="6619" width="48.42578125" style="1" customWidth="1"/>
    <col min="6620" max="6620" width="6.5703125" style="1" customWidth="1"/>
    <col min="6621" max="6621" width="12.28515625" style="1" customWidth="1"/>
    <col min="6622" max="6622" width="18.42578125" style="1" customWidth="1"/>
    <col min="6623" max="6623" width="16.5703125" style="1" bestFit="1" customWidth="1"/>
    <col min="6624" max="6624" width="2" style="1" customWidth="1"/>
    <col min="6625" max="6633" width="11.42578125" style="1"/>
    <col min="6634" max="6634" width="17.28515625" style="1" customWidth="1"/>
    <col min="6635" max="6873" width="11.42578125" style="1"/>
    <col min="6874" max="6874" width="7.140625" style="1" customWidth="1"/>
    <col min="6875" max="6875" width="48.42578125" style="1" customWidth="1"/>
    <col min="6876" max="6876" width="6.5703125" style="1" customWidth="1"/>
    <col min="6877" max="6877" width="12.28515625" style="1" customWidth="1"/>
    <col min="6878" max="6878" width="18.42578125" style="1" customWidth="1"/>
    <col min="6879" max="6879" width="16.5703125" style="1" bestFit="1" customWidth="1"/>
    <col min="6880" max="6880" width="2" style="1" customWidth="1"/>
    <col min="6881" max="6889" width="11.42578125" style="1"/>
    <col min="6890" max="6890" width="17.28515625" style="1" customWidth="1"/>
    <col min="6891" max="7129" width="11.42578125" style="1"/>
    <col min="7130" max="7130" width="7.140625" style="1" customWidth="1"/>
    <col min="7131" max="7131" width="48.42578125" style="1" customWidth="1"/>
    <col min="7132" max="7132" width="6.5703125" style="1" customWidth="1"/>
    <col min="7133" max="7133" width="12.28515625" style="1" customWidth="1"/>
    <col min="7134" max="7134" width="18.42578125" style="1" customWidth="1"/>
    <col min="7135" max="7135" width="16.5703125" style="1" bestFit="1" customWidth="1"/>
    <col min="7136" max="7136" width="2" style="1" customWidth="1"/>
    <col min="7137" max="7145" width="11.42578125" style="1"/>
    <col min="7146" max="7146" width="17.28515625" style="1" customWidth="1"/>
    <col min="7147" max="7385" width="11.42578125" style="1"/>
    <col min="7386" max="7386" width="7.140625" style="1" customWidth="1"/>
    <col min="7387" max="7387" width="48.42578125" style="1" customWidth="1"/>
    <col min="7388" max="7388" width="6.5703125" style="1" customWidth="1"/>
    <col min="7389" max="7389" width="12.28515625" style="1" customWidth="1"/>
    <col min="7390" max="7390" width="18.42578125" style="1" customWidth="1"/>
    <col min="7391" max="7391" width="16.5703125" style="1" bestFit="1" customWidth="1"/>
    <col min="7392" max="7392" width="2" style="1" customWidth="1"/>
    <col min="7393" max="7401" width="11.42578125" style="1"/>
    <col min="7402" max="7402" width="17.28515625" style="1" customWidth="1"/>
    <col min="7403" max="7641" width="11.42578125" style="1"/>
    <col min="7642" max="7642" width="7.140625" style="1" customWidth="1"/>
    <col min="7643" max="7643" width="48.42578125" style="1" customWidth="1"/>
    <col min="7644" max="7644" width="6.5703125" style="1" customWidth="1"/>
    <col min="7645" max="7645" width="12.28515625" style="1" customWidth="1"/>
    <col min="7646" max="7646" width="18.42578125" style="1" customWidth="1"/>
    <col min="7647" max="7647" width="16.5703125" style="1" bestFit="1" customWidth="1"/>
    <col min="7648" max="7648" width="2" style="1" customWidth="1"/>
    <col min="7649" max="7657" width="11.42578125" style="1"/>
    <col min="7658" max="7658" width="17.28515625" style="1" customWidth="1"/>
    <col min="7659" max="7897" width="11.42578125" style="1"/>
    <col min="7898" max="7898" width="7.140625" style="1" customWidth="1"/>
    <col min="7899" max="7899" width="48.42578125" style="1" customWidth="1"/>
    <col min="7900" max="7900" width="6.5703125" style="1" customWidth="1"/>
    <col min="7901" max="7901" width="12.28515625" style="1" customWidth="1"/>
    <col min="7902" max="7902" width="18.42578125" style="1" customWidth="1"/>
    <col min="7903" max="7903" width="16.5703125" style="1" bestFit="1" customWidth="1"/>
    <col min="7904" max="7904" width="2" style="1" customWidth="1"/>
    <col min="7905" max="7913" width="11.42578125" style="1"/>
    <col min="7914" max="7914" width="17.28515625" style="1" customWidth="1"/>
    <col min="7915" max="8153" width="11.42578125" style="1"/>
    <col min="8154" max="8154" width="7.140625" style="1" customWidth="1"/>
    <col min="8155" max="8155" width="48.42578125" style="1" customWidth="1"/>
    <col min="8156" max="8156" width="6.5703125" style="1" customWidth="1"/>
    <col min="8157" max="8157" width="12.28515625" style="1" customWidth="1"/>
    <col min="8158" max="8158" width="18.42578125" style="1" customWidth="1"/>
    <col min="8159" max="8159" width="16.5703125" style="1" bestFit="1" customWidth="1"/>
    <col min="8160" max="8160" width="2" style="1" customWidth="1"/>
    <col min="8161" max="8169" width="11.42578125" style="1"/>
    <col min="8170" max="8170" width="17.28515625" style="1" customWidth="1"/>
    <col min="8171" max="8409" width="11.42578125" style="1"/>
    <col min="8410" max="8410" width="7.140625" style="1" customWidth="1"/>
    <col min="8411" max="8411" width="48.42578125" style="1" customWidth="1"/>
    <col min="8412" max="8412" width="6.5703125" style="1" customWidth="1"/>
    <col min="8413" max="8413" width="12.28515625" style="1" customWidth="1"/>
    <col min="8414" max="8414" width="18.42578125" style="1" customWidth="1"/>
    <col min="8415" max="8415" width="16.5703125" style="1" bestFit="1" customWidth="1"/>
    <col min="8416" max="8416" width="2" style="1" customWidth="1"/>
    <col min="8417" max="8425" width="11.42578125" style="1"/>
    <col min="8426" max="8426" width="17.28515625" style="1" customWidth="1"/>
    <col min="8427" max="8665" width="11.42578125" style="1"/>
    <col min="8666" max="8666" width="7.140625" style="1" customWidth="1"/>
    <col min="8667" max="8667" width="48.42578125" style="1" customWidth="1"/>
    <col min="8668" max="8668" width="6.5703125" style="1" customWidth="1"/>
    <col min="8669" max="8669" width="12.28515625" style="1" customWidth="1"/>
    <col min="8670" max="8670" width="18.42578125" style="1" customWidth="1"/>
    <col min="8671" max="8671" width="16.5703125" style="1" bestFit="1" customWidth="1"/>
    <col min="8672" max="8672" width="2" style="1" customWidth="1"/>
    <col min="8673" max="8681" width="11.42578125" style="1"/>
    <col min="8682" max="8682" width="17.28515625" style="1" customWidth="1"/>
    <col min="8683" max="8921" width="11.42578125" style="1"/>
    <col min="8922" max="8922" width="7.140625" style="1" customWidth="1"/>
    <col min="8923" max="8923" width="48.42578125" style="1" customWidth="1"/>
    <col min="8924" max="8924" width="6.5703125" style="1" customWidth="1"/>
    <col min="8925" max="8925" width="12.28515625" style="1" customWidth="1"/>
    <col min="8926" max="8926" width="18.42578125" style="1" customWidth="1"/>
    <col min="8927" max="8927" width="16.5703125" style="1" bestFit="1" customWidth="1"/>
    <col min="8928" max="8928" width="2" style="1" customWidth="1"/>
    <col min="8929" max="8937" width="11.42578125" style="1"/>
    <col min="8938" max="8938" width="17.28515625" style="1" customWidth="1"/>
    <col min="8939" max="9177" width="11.42578125" style="1"/>
    <col min="9178" max="9178" width="7.140625" style="1" customWidth="1"/>
    <col min="9179" max="9179" width="48.42578125" style="1" customWidth="1"/>
    <col min="9180" max="9180" width="6.5703125" style="1" customWidth="1"/>
    <col min="9181" max="9181" width="12.28515625" style="1" customWidth="1"/>
    <col min="9182" max="9182" width="18.42578125" style="1" customWidth="1"/>
    <col min="9183" max="9183" width="16.5703125" style="1" bestFit="1" customWidth="1"/>
    <col min="9184" max="9184" width="2" style="1" customWidth="1"/>
    <col min="9185" max="9193" width="11.42578125" style="1"/>
    <col min="9194" max="9194" width="17.28515625" style="1" customWidth="1"/>
    <col min="9195" max="9433" width="11.42578125" style="1"/>
    <col min="9434" max="9434" width="7.140625" style="1" customWidth="1"/>
    <col min="9435" max="9435" width="48.42578125" style="1" customWidth="1"/>
    <col min="9436" max="9436" width="6.5703125" style="1" customWidth="1"/>
    <col min="9437" max="9437" width="12.28515625" style="1" customWidth="1"/>
    <col min="9438" max="9438" width="18.42578125" style="1" customWidth="1"/>
    <col min="9439" max="9439" width="16.5703125" style="1" bestFit="1" customWidth="1"/>
    <col min="9440" max="9440" width="2" style="1" customWidth="1"/>
    <col min="9441" max="9449" width="11.42578125" style="1"/>
    <col min="9450" max="9450" width="17.28515625" style="1" customWidth="1"/>
    <col min="9451" max="9689" width="11.42578125" style="1"/>
    <col min="9690" max="9690" width="7.140625" style="1" customWidth="1"/>
    <col min="9691" max="9691" width="48.42578125" style="1" customWidth="1"/>
    <col min="9692" max="9692" width="6.5703125" style="1" customWidth="1"/>
    <col min="9693" max="9693" width="12.28515625" style="1" customWidth="1"/>
    <col min="9694" max="9694" width="18.42578125" style="1" customWidth="1"/>
    <col min="9695" max="9695" width="16.5703125" style="1" bestFit="1" customWidth="1"/>
    <col min="9696" max="9696" width="2" style="1" customWidth="1"/>
    <col min="9697" max="9705" width="11.42578125" style="1"/>
    <col min="9706" max="9706" width="17.28515625" style="1" customWidth="1"/>
    <col min="9707" max="9945" width="11.42578125" style="1"/>
    <col min="9946" max="9946" width="7.140625" style="1" customWidth="1"/>
    <col min="9947" max="9947" width="48.42578125" style="1" customWidth="1"/>
    <col min="9948" max="9948" width="6.5703125" style="1" customWidth="1"/>
    <col min="9949" max="9949" width="12.28515625" style="1" customWidth="1"/>
    <col min="9950" max="9950" width="18.42578125" style="1" customWidth="1"/>
    <col min="9951" max="9951" width="16.5703125" style="1" bestFit="1" customWidth="1"/>
    <col min="9952" max="9952" width="2" style="1" customWidth="1"/>
    <col min="9953" max="9961" width="11.42578125" style="1"/>
    <col min="9962" max="9962" width="17.28515625" style="1" customWidth="1"/>
    <col min="9963" max="10201" width="11.42578125" style="1"/>
    <col min="10202" max="10202" width="7.140625" style="1" customWidth="1"/>
    <col min="10203" max="10203" width="48.42578125" style="1" customWidth="1"/>
    <col min="10204" max="10204" width="6.5703125" style="1" customWidth="1"/>
    <col min="10205" max="10205" width="12.28515625" style="1" customWidth="1"/>
    <col min="10206" max="10206" width="18.42578125" style="1" customWidth="1"/>
    <col min="10207" max="10207" width="16.5703125" style="1" bestFit="1" customWidth="1"/>
    <col min="10208" max="10208" width="2" style="1" customWidth="1"/>
    <col min="10209" max="10217" width="11.42578125" style="1"/>
    <col min="10218" max="10218" width="17.28515625" style="1" customWidth="1"/>
    <col min="10219" max="10457" width="11.42578125" style="1"/>
    <col min="10458" max="10458" width="7.140625" style="1" customWidth="1"/>
    <col min="10459" max="10459" width="48.42578125" style="1" customWidth="1"/>
    <col min="10460" max="10460" width="6.5703125" style="1" customWidth="1"/>
    <col min="10461" max="10461" width="12.28515625" style="1" customWidth="1"/>
    <col min="10462" max="10462" width="18.42578125" style="1" customWidth="1"/>
    <col min="10463" max="10463" width="16.5703125" style="1" bestFit="1" customWidth="1"/>
    <col min="10464" max="10464" width="2" style="1" customWidth="1"/>
    <col min="10465" max="10473" width="11.42578125" style="1"/>
    <col min="10474" max="10474" width="17.28515625" style="1" customWidth="1"/>
    <col min="10475" max="10713" width="11.42578125" style="1"/>
    <col min="10714" max="10714" width="7.140625" style="1" customWidth="1"/>
    <col min="10715" max="10715" width="48.42578125" style="1" customWidth="1"/>
    <col min="10716" max="10716" width="6.5703125" style="1" customWidth="1"/>
    <col min="10717" max="10717" width="12.28515625" style="1" customWidth="1"/>
    <col min="10718" max="10718" width="18.42578125" style="1" customWidth="1"/>
    <col min="10719" max="10719" width="16.5703125" style="1" bestFit="1" customWidth="1"/>
    <col min="10720" max="10720" width="2" style="1" customWidth="1"/>
    <col min="10721" max="10729" width="11.42578125" style="1"/>
    <col min="10730" max="10730" width="17.28515625" style="1" customWidth="1"/>
    <col min="10731" max="10969" width="11.42578125" style="1"/>
    <col min="10970" max="10970" width="7.140625" style="1" customWidth="1"/>
    <col min="10971" max="10971" width="48.42578125" style="1" customWidth="1"/>
    <col min="10972" max="10972" width="6.5703125" style="1" customWidth="1"/>
    <col min="10973" max="10973" width="12.28515625" style="1" customWidth="1"/>
    <col min="10974" max="10974" width="18.42578125" style="1" customWidth="1"/>
    <col min="10975" max="10975" width="16.5703125" style="1" bestFit="1" customWidth="1"/>
    <col min="10976" max="10976" width="2" style="1" customWidth="1"/>
    <col min="10977" max="10985" width="11.42578125" style="1"/>
    <col min="10986" max="10986" width="17.28515625" style="1" customWidth="1"/>
    <col min="10987" max="11225" width="11.42578125" style="1"/>
    <col min="11226" max="11226" width="7.140625" style="1" customWidth="1"/>
    <col min="11227" max="11227" width="48.42578125" style="1" customWidth="1"/>
    <col min="11228" max="11228" width="6.5703125" style="1" customWidth="1"/>
    <col min="11229" max="11229" width="12.28515625" style="1" customWidth="1"/>
    <col min="11230" max="11230" width="18.42578125" style="1" customWidth="1"/>
    <col min="11231" max="11231" width="16.5703125" style="1" bestFit="1" customWidth="1"/>
    <col min="11232" max="11232" width="2" style="1" customWidth="1"/>
    <col min="11233" max="11241" width="11.42578125" style="1"/>
    <col min="11242" max="11242" width="17.28515625" style="1" customWidth="1"/>
    <col min="11243" max="11481" width="11.42578125" style="1"/>
    <col min="11482" max="11482" width="7.140625" style="1" customWidth="1"/>
    <col min="11483" max="11483" width="48.42578125" style="1" customWidth="1"/>
    <col min="11484" max="11484" width="6.5703125" style="1" customWidth="1"/>
    <col min="11485" max="11485" width="12.28515625" style="1" customWidth="1"/>
    <col min="11486" max="11486" width="18.42578125" style="1" customWidth="1"/>
    <col min="11487" max="11487" width="16.5703125" style="1" bestFit="1" customWidth="1"/>
    <col min="11488" max="11488" width="2" style="1" customWidth="1"/>
    <col min="11489" max="11497" width="11.42578125" style="1"/>
    <col min="11498" max="11498" width="17.28515625" style="1" customWidth="1"/>
    <col min="11499" max="11737" width="11.42578125" style="1"/>
    <col min="11738" max="11738" width="7.140625" style="1" customWidth="1"/>
    <col min="11739" max="11739" width="48.42578125" style="1" customWidth="1"/>
    <col min="11740" max="11740" width="6.5703125" style="1" customWidth="1"/>
    <col min="11741" max="11741" width="12.28515625" style="1" customWidth="1"/>
    <col min="11742" max="11742" width="18.42578125" style="1" customWidth="1"/>
    <col min="11743" max="11743" width="16.5703125" style="1" bestFit="1" customWidth="1"/>
    <col min="11744" max="11744" width="2" style="1" customWidth="1"/>
    <col min="11745" max="11753" width="11.42578125" style="1"/>
    <col min="11754" max="11754" width="17.28515625" style="1" customWidth="1"/>
    <col min="11755" max="11993" width="11.42578125" style="1"/>
    <col min="11994" max="11994" width="7.140625" style="1" customWidth="1"/>
    <col min="11995" max="11995" width="48.42578125" style="1" customWidth="1"/>
    <col min="11996" max="11996" width="6.5703125" style="1" customWidth="1"/>
    <col min="11997" max="11997" width="12.28515625" style="1" customWidth="1"/>
    <col min="11998" max="11998" width="18.42578125" style="1" customWidth="1"/>
    <col min="11999" max="11999" width="16.5703125" style="1" bestFit="1" customWidth="1"/>
    <col min="12000" max="12000" width="2" style="1" customWidth="1"/>
    <col min="12001" max="12009" width="11.42578125" style="1"/>
    <col min="12010" max="12010" width="17.28515625" style="1" customWidth="1"/>
    <col min="12011" max="12249" width="11.42578125" style="1"/>
    <col min="12250" max="12250" width="7.140625" style="1" customWidth="1"/>
    <col min="12251" max="12251" width="48.42578125" style="1" customWidth="1"/>
    <col min="12252" max="12252" width="6.5703125" style="1" customWidth="1"/>
    <col min="12253" max="12253" width="12.28515625" style="1" customWidth="1"/>
    <col min="12254" max="12254" width="18.42578125" style="1" customWidth="1"/>
    <col min="12255" max="12255" width="16.5703125" style="1" bestFit="1" customWidth="1"/>
    <col min="12256" max="12256" width="2" style="1" customWidth="1"/>
    <col min="12257" max="12265" width="11.42578125" style="1"/>
    <col min="12266" max="12266" width="17.28515625" style="1" customWidth="1"/>
    <col min="12267" max="12505" width="11.42578125" style="1"/>
    <col min="12506" max="12506" width="7.140625" style="1" customWidth="1"/>
    <col min="12507" max="12507" width="48.42578125" style="1" customWidth="1"/>
    <col min="12508" max="12508" width="6.5703125" style="1" customWidth="1"/>
    <col min="12509" max="12509" width="12.28515625" style="1" customWidth="1"/>
    <col min="12510" max="12510" width="18.42578125" style="1" customWidth="1"/>
    <col min="12511" max="12511" width="16.5703125" style="1" bestFit="1" customWidth="1"/>
    <col min="12512" max="12512" width="2" style="1" customWidth="1"/>
    <col min="12513" max="12521" width="11.42578125" style="1"/>
    <col min="12522" max="12522" width="17.28515625" style="1" customWidth="1"/>
    <col min="12523" max="12761" width="11.42578125" style="1"/>
    <col min="12762" max="12762" width="7.140625" style="1" customWidth="1"/>
    <col min="12763" max="12763" width="48.42578125" style="1" customWidth="1"/>
    <col min="12764" max="12764" width="6.5703125" style="1" customWidth="1"/>
    <col min="12765" max="12765" width="12.28515625" style="1" customWidth="1"/>
    <col min="12766" max="12766" width="18.42578125" style="1" customWidth="1"/>
    <col min="12767" max="12767" width="16.5703125" style="1" bestFit="1" customWidth="1"/>
    <col min="12768" max="12768" width="2" style="1" customWidth="1"/>
    <col min="12769" max="12777" width="11.42578125" style="1"/>
    <col min="12778" max="12778" width="17.28515625" style="1" customWidth="1"/>
    <col min="12779" max="13017" width="11.42578125" style="1"/>
    <col min="13018" max="13018" width="7.140625" style="1" customWidth="1"/>
    <col min="13019" max="13019" width="48.42578125" style="1" customWidth="1"/>
    <col min="13020" max="13020" width="6.5703125" style="1" customWidth="1"/>
    <col min="13021" max="13021" width="12.28515625" style="1" customWidth="1"/>
    <col min="13022" max="13022" width="18.42578125" style="1" customWidth="1"/>
    <col min="13023" max="13023" width="16.5703125" style="1" bestFit="1" customWidth="1"/>
    <col min="13024" max="13024" width="2" style="1" customWidth="1"/>
    <col min="13025" max="13033" width="11.42578125" style="1"/>
    <col min="13034" max="13034" width="17.28515625" style="1" customWidth="1"/>
    <col min="13035" max="13273" width="11.42578125" style="1"/>
    <col min="13274" max="13274" width="7.140625" style="1" customWidth="1"/>
    <col min="13275" max="13275" width="48.42578125" style="1" customWidth="1"/>
    <col min="13276" max="13276" width="6.5703125" style="1" customWidth="1"/>
    <col min="13277" max="13277" width="12.28515625" style="1" customWidth="1"/>
    <col min="13278" max="13278" width="18.42578125" style="1" customWidth="1"/>
    <col min="13279" max="13279" width="16.5703125" style="1" bestFit="1" customWidth="1"/>
    <col min="13280" max="13280" width="2" style="1" customWidth="1"/>
    <col min="13281" max="13289" width="11.42578125" style="1"/>
    <col min="13290" max="13290" width="17.28515625" style="1" customWidth="1"/>
    <col min="13291" max="13529" width="11.42578125" style="1"/>
    <col min="13530" max="13530" width="7.140625" style="1" customWidth="1"/>
    <col min="13531" max="13531" width="48.42578125" style="1" customWidth="1"/>
    <col min="13532" max="13532" width="6.5703125" style="1" customWidth="1"/>
    <col min="13533" max="13533" width="12.28515625" style="1" customWidth="1"/>
    <col min="13534" max="13534" width="18.42578125" style="1" customWidth="1"/>
    <col min="13535" max="13535" width="16.5703125" style="1" bestFit="1" customWidth="1"/>
    <col min="13536" max="13536" width="2" style="1" customWidth="1"/>
    <col min="13537" max="13545" width="11.42578125" style="1"/>
    <col min="13546" max="13546" width="17.28515625" style="1" customWidth="1"/>
    <col min="13547" max="13785" width="11.42578125" style="1"/>
    <col min="13786" max="13786" width="7.140625" style="1" customWidth="1"/>
    <col min="13787" max="13787" width="48.42578125" style="1" customWidth="1"/>
    <col min="13788" max="13788" width="6.5703125" style="1" customWidth="1"/>
    <col min="13789" max="13789" width="12.28515625" style="1" customWidth="1"/>
    <col min="13790" max="13790" width="18.42578125" style="1" customWidth="1"/>
    <col min="13791" max="13791" width="16.5703125" style="1" bestFit="1" customWidth="1"/>
    <col min="13792" max="13792" width="2" style="1" customWidth="1"/>
    <col min="13793" max="13801" width="11.42578125" style="1"/>
    <col min="13802" max="13802" width="17.28515625" style="1" customWidth="1"/>
    <col min="13803" max="14041" width="11.42578125" style="1"/>
    <col min="14042" max="14042" width="7.140625" style="1" customWidth="1"/>
    <col min="14043" max="14043" width="48.42578125" style="1" customWidth="1"/>
    <col min="14044" max="14044" width="6.5703125" style="1" customWidth="1"/>
    <col min="14045" max="14045" width="12.28515625" style="1" customWidth="1"/>
    <col min="14046" max="14046" width="18.42578125" style="1" customWidth="1"/>
    <col min="14047" max="14047" width="16.5703125" style="1" bestFit="1" customWidth="1"/>
    <col min="14048" max="14048" width="2" style="1" customWidth="1"/>
    <col min="14049" max="14057" width="11.42578125" style="1"/>
    <col min="14058" max="14058" width="17.28515625" style="1" customWidth="1"/>
    <col min="14059" max="14297" width="11.42578125" style="1"/>
    <col min="14298" max="14298" width="7.140625" style="1" customWidth="1"/>
    <col min="14299" max="14299" width="48.42578125" style="1" customWidth="1"/>
    <col min="14300" max="14300" width="6.5703125" style="1" customWidth="1"/>
    <col min="14301" max="14301" width="12.28515625" style="1" customWidth="1"/>
    <col min="14302" max="14302" width="18.42578125" style="1" customWidth="1"/>
    <col min="14303" max="14303" width="16.5703125" style="1" bestFit="1" customWidth="1"/>
    <col min="14304" max="14304" width="2" style="1" customWidth="1"/>
    <col min="14305" max="14313" width="11.42578125" style="1"/>
    <col min="14314" max="14314" width="17.28515625" style="1" customWidth="1"/>
    <col min="14315" max="14553" width="11.42578125" style="1"/>
    <col min="14554" max="14554" width="7.140625" style="1" customWidth="1"/>
    <col min="14555" max="14555" width="48.42578125" style="1" customWidth="1"/>
    <col min="14556" max="14556" width="6.5703125" style="1" customWidth="1"/>
    <col min="14557" max="14557" width="12.28515625" style="1" customWidth="1"/>
    <col min="14558" max="14558" width="18.42578125" style="1" customWidth="1"/>
    <col min="14559" max="14559" width="16.5703125" style="1" bestFit="1" customWidth="1"/>
    <col min="14560" max="14560" width="2" style="1" customWidth="1"/>
    <col min="14561" max="14569" width="11.42578125" style="1"/>
    <col min="14570" max="14570" width="17.28515625" style="1" customWidth="1"/>
    <col min="14571" max="14809" width="11.42578125" style="1"/>
    <col min="14810" max="14810" width="7.140625" style="1" customWidth="1"/>
    <col min="14811" max="14811" width="48.42578125" style="1" customWidth="1"/>
    <col min="14812" max="14812" width="6.5703125" style="1" customWidth="1"/>
    <col min="14813" max="14813" width="12.28515625" style="1" customWidth="1"/>
    <col min="14814" max="14814" width="18.42578125" style="1" customWidth="1"/>
    <col min="14815" max="14815" width="16.5703125" style="1" bestFit="1" customWidth="1"/>
    <col min="14816" max="14816" width="2" style="1" customWidth="1"/>
    <col min="14817" max="14825" width="11.42578125" style="1"/>
    <col min="14826" max="14826" width="17.28515625" style="1" customWidth="1"/>
    <col min="14827" max="15065" width="11.42578125" style="1"/>
    <col min="15066" max="15066" width="7.140625" style="1" customWidth="1"/>
    <col min="15067" max="15067" width="48.42578125" style="1" customWidth="1"/>
    <col min="15068" max="15068" width="6.5703125" style="1" customWidth="1"/>
    <col min="15069" max="15069" width="12.28515625" style="1" customWidth="1"/>
    <col min="15070" max="15070" width="18.42578125" style="1" customWidth="1"/>
    <col min="15071" max="15071" width="16.5703125" style="1" bestFit="1" customWidth="1"/>
    <col min="15072" max="15072" width="2" style="1" customWidth="1"/>
    <col min="15073" max="15081" width="11.42578125" style="1"/>
    <col min="15082" max="15082" width="17.28515625" style="1" customWidth="1"/>
    <col min="15083" max="15321" width="11.42578125" style="1"/>
    <col min="15322" max="15322" width="7.140625" style="1" customWidth="1"/>
    <col min="15323" max="15323" width="48.42578125" style="1" customWidth="1"/>
    <col min="15324" max="15324" width="6.5703125" style="1" customWidth="1"/>
    <col min="15325" max="15325" width="12.28515625" style="1" customWidth="1"/>
    <col min="15326" max="15326" width="18.42578125" style="1" customWidth="1"/>
    <col min="15327" max="15327" width="16.5703125" style="1" bestFit="1" customWidth="1"/>
    <col min="15328" max="15328" width="2" style="1" customWidth="1"/>
    <col min="15329" max="15337" width="11.42578125" style="1"/>
    <col min="15338" max="15338" width="17.28515625" style="1" customWidth="1"/>
    <col min="15339" max="15577" width="11.42578125" style="1"/>
    <col min="15578" max="15578" width="7.140625" style="1" customWidth="1"/>
    <col min="15579" max="15579" width="48.42578125" style="1" customWidth="1"/>
    <col min="15580" max="15580" width="6.5703125" style="1" customWidth="1"/>
    <col min="15581" max="15581" width="12.28515625" style="1" customWidth="1"/>
    <col min="15582" max="15582" width="18.42578125" style="1" customWidth="1"/>
    <col min="15583" max="15583" width="16.5703125" style="1" bestFit="1" customWidth="1"/>
    <col min="15584" max="15584" width="2" style="1" customWidth="1"/>
    <col min="15585" max="15593" width="11.42578125" style="1"/>
    <col min="15594" max="15594" width="17.28515625" style="1" customWidth="1"/>
    <col min="15595" max="15833" width="11.42578125" style="1"/>
    <col min="15834" max="15834" width="7.140625" style="1" customWidth="1"/>
    <col min="15835" max="15835" width="48.42578125" style="1" customWidth="1"/>
    <col min="15836" max="15836" width="6.5703125" style="1" customWidth="1"/>
    <col min="15837" max="15837" width="12.28515625" style="1" customWidth="1"/>
    <col min="15838" max="15838" width="18.42578125" style="1" customWidth="1"/>
    <col min="15839" max="15839" width="16.5703125" style="1" bestFit="1" customWidth="1"/>
    <col min="15840" max="15840" width="2" style="1" customWidth="1"/>
    <col min="15841" max="15849" width="11.42578125" style="1"/>
    <col min="15850" max="15850" width="17.28515625" style="1" customWidth="1"/>
    <col min="15851" max="16089" width="11.42578125" style="1"/>
    <col min="16090" max="16090" width="7.140625" style="1" customWidth="1"/>
    <col min="16091" max="16091" width="48.42578125" style="1" customWidth="1"/>
    <col min="16092" max="16092" width="6.5703125" style="1" customWidth="1"/>
    <col min="16093" max="16093" width="12.28515625" style="1" customWidth="1"/>
    <col min="16094" max="16094" width="18.42578125" style="1" customWidth="1"/>
    <col min="16095" max="16095" width="16.5703125" style="1" bestFit="1" customWidth="1"/>
    <col min="16096" max="16096" width="2" style="1" customWidth="1"/>
    <col min="16097" max="16105" width="11.42578125" style="1"/>
    <col min="16106" max="16106" width="17.28515625" style="1" customWidth="1"/>
    <col min="16107" max="16384" width="11.42578125" style="1"/>
  </cols>
  <sheetData>
    <row r="1" spans="1:7" ht="37.5" customHeight="1" x14ac:dyDescent="0.4">
      <c r="A1" s="87" t="s">
        <v>16</v>
      </c>
      <c r="B1" s="87"/>
      <c r="C1" s="87"/>
      <c r="D1" s="87"/>
      <c r="E1" s="87"/>
      <c r="F1" s="87"/>
      <c r="G1" s="9"/>
    </row>
    <row r="2" spans="1:7" ht="43.5" customHeight="1" x14ac:dyDescent="0.3">
      <c r="A2" s="88" t="s">
        <v>14</v>
      </c>
      <c r="B2" s="88"/>
      <c r="C2" s="88"/>
      <c r="D2" s="88"/>
      <c r="E2" s="88"/>
      <c r="F2" s="88"/>
    </row>
    <row r="3" spans="1:7" ht="43.5" customHeight="1" x14ac:dyDescent="0.3">
      <c r="A3" s="88" t="s">
        <v>17</v>
      </c>
      <c r="B3" s="88"/>
      <c r="C3" s="88"/>
      <c r="D3" s="88"/>
      <c r="E3" s="88"/>
      <c r="F3" s="88"/>
    </row>
    <row r="4" spans="1:7" ht="43.5" customHeight="1" x14ac:dyDescent="0.3">
      <c r="A4" s="88" t="s">
        <v>47</v>
      </c>
      <c r="B4" s="88"/>
      <c r="C4" s="88"/>
      <c r="D4" s="88"/>
      <c r="E4" s="88"/>
      <c r="F4" s="88"/>
    </row>
    <row r="5" spans="1:7" ht="24" customHeight="1" x14ac:dyDescent="0.25">
      <c r="A5" s="12"/>
      <c r="B5" s="13"/>
      <c r="C5" s="14"/>
      <c r="D5" s="13"/>
      <c r="E5" s="13"/>
      <c r="F5" s="13"/>
    </row>
    <row r="6" spans="1:7" ht="25.5" customHeight="1" x14ac:dyDescent="0.25">
      <c r="A6" s="15" t="s">
        <v>18</v>
      </c>
      <c r="B6" s="16"/>
      <c r="C6" s="17"/>
      <c r="D6" s="16"/>
      <c r="E6" s="16"/>
      <c r="F6" s="18"/>
    </row>
    <row r="7" spans="1:7" ht="15.75" customHeight="1" x14ac:dyDescent="0.2">
      <c r="A7" s="7"/>
      <c r="C7" s="6"/>
      <c r="D7" s="4"/>
    </row>
    <row r="8" spans="1:7" ht="25.5" customHeight="1" x14ac:dyDescent="0.2">
      <c r="A8" s="7"/>
      <c r="B8" s="40"/>
      <c r="C8" s="54"/>
      <c r="D8" s="55" t="s">
        <v>2</v>
      </c>
      <c r="E8" s="55" t="s">
        <v>9</v>
      </c>
      <c r="F8" s="55" t="s">
        <v>3</v>
      </c>
    </row>
    <row r="9" spans="1:7" ht="18" customHeight="1" x14ac:dyDescent="0.25">
      <c r="A9" s="30" t="s">
        <v>63</v>
      </c>
      <c r="B9" s="57"/>
      <c r="C9" s="63"/>
      <c r="D9" s="55"/>
      <c r="E9" s="55"/>
      <c r="F9" s="55"/>
    </row>
    <row r="10" spans="1:7" ht="25.5" customHeight="1" x14ac:dyDescent="0.2">
      <c r="A10" s="56">
        <v>201</v>
      </c>
      <c r="B10" s="57" t="s">
        <v>19</v>
      </c>
      <c r="C10" s="64" t="s">
        <v>7</v>
      </c>
      <c r="D10" s="58">
        <v>80</v>
      </c>
      <c r="E10" s="61"/>
      <c r="F10" s="59">
        <f t="shared" ref="F10:F14" si="0">ROUND(D10*E10,2)</f>
        <v>0</v>
      </c>
    </row>
    <row r="11" spans="1:7" ht="25.5" customHeight="1" x14ac:dyDescent="0.2">
      <c r="A11" s="56">
        <v>202</v>
      </c>
      <c r="B11" s="57" t="s">
        <v>20</v>
      </c>
      <c r="C11" s="64" t="s">
        <v>7</v>
      </c>
      <c r="D11" s="58">
        <v>50</v>
      </c>
      <c r="E11" s="61"/>
      <c r="F11" s="59">
        <f t="shared" si="0"/>
        <v>0</v>
      </c>
    </row>
    <row r="12" spans="1:7" ht="25.5" customHeight="1" x14ac:dyDescent="0.2">
      <c r="A12" s="56"/>
      <c r="B12" s="57"/>
      <c r="C12" s="64"/>
      <c r="D12" s="58"/>
      <c r="E12" s="61"/>
      <c r="F12" s="59"/>
    </row>
    <row r="13" spans="1:7" ht="25.5" customHeight="1" x14ac:dyDescent="0.25">
      <c r="A13" s="30" t="s">
        <v>64</v>
      </c>
      <c r="B13" s="57"/>
      <c r="C13" s="64"/>
      <c r="D13" s="58"/>
      <c r="E13" s="61"/>
      <c r="F13" s="59"/>
    </row>
    <row r="14" spans="1:7" ht="37.5" customHeight="1" x14ac:dyDescent="0.2">
      <c r="A14" s="56">
        <v>403</v>
      </c>
      <c r="B14" s="60" t="s">
        <v>73</v>
      </c>
      <c r="C14" s="64" t="s">
        <v>1</v>
      </c>
      <c r="D14" s="58">
        <v>12</v>
      </c>
      <c r="E14" s="61"/>
      <c r="F14" s="59">
        <f t="shared" si="0"/>
        <v>0</v>
      </c>
    </row>
    <row r="15" spans="1:7" ht="25.5" customHeight="1" x14ac:dyDescent="0.2">
      <c r="A15" s="56"/>
      <c r="B15" s="57"/>
      <c r="C15" s="64"/>
      <c r="D15" s="58"/>
      <c r="E15" s="61"/>
      <c r="F15" s="59"/>
    </row>
    <row r="16" spans="1:7" ht="25.5" customHeight="1" x14ac:dyDescent="0.25">
      <c r="A16" s="30" t="s">
        <v>65</v>
      </c>
      <c r="B16" s="57"/>
      <c r="C16" s="64"/>
      <c r="D16" s="58"/>
      <c r="E16" s="61"/>
      <c r="F16" s="59"/>
    </row>
    <row r="17" spans="1:6" ht="25.5" customHeight="1" x14ac:dyDescent="0.2">
      <c r="A17" s="56">
        <v>501</v>
      </c>
      <c r="B17" s="57" t="s">
        <v>21</v>
      </c>
      <c r="C17" s="65" t="s">
        <v>15</v>
      </c>
      <c r="D17" s="66">
        <v>8</v>
      </c>
      <c r="E17" s="67"/>
      <c r="F17" s="67">
        <f t="shared" ref="F17:F21" si="1">E17*D17</f>
        <v>0</v>
      </c>
    </row>
    <row r="18" spans="1:6" ht="25.5" customHeight="1" x14ac:dyDescent="0.2">
      <c r="A18" s="56">
        <v>502</v>
      </c>
      <c r="B18" s="57" t="s">
        <v>22</v>
      </c>
      <c r="C18" s="65" t="s">
        <v>15</v>
      </c>
      <c r="D18" s="66">
        <v>8</v>
      </c>
      <c r="E18" s="67"/>
      <c r="F18" s="67">
        <f t="shared" si="1"/>
        <v>0</v>
      </c>
    </row>
    <row r="19" spans="1:6" ht="25.5" customHeight="1" x14ac:dyDescent="0.2">
      <c r="A19" s="56">
        <v>503</v>
      </c>
      <c r="B19" s="57" t="s">
        <v>23</v>
      </c>
      <c r="C19" s="65" t="s">
        <v>15</v>
      </c>
      <c r="D19" s="66">
        <v>8</v>
      </c>
      <c r="E19" s="67"/>
      <c r="F19" s="67">
        <f t="shared" si="1"/>
        <v>0</v>
      </c>
    </row>
    <row r="20" spans="1:6" ht="25.5" customHeight="1" x14ac:dyDescent="0.2">
      <c r="A20" s="56">
        <v>504</v>
      </c>
      <c r="B20" s="57" t="s">
        <v>24</v>
      </c>
      <c r="C20" s="65" t="s">
        <v>15</v>
      </c>
      <c r="D20" s="66">
        <v>8</v>
      </c>
      <c r="E20" s="67"/>
      <c r="F20" s="67">
        <f t="shared" si="1"/>
        <v>0</v>
      </c>
    </row>
    <row r="21" spans="1:6" ht="25.5" customHeight="1" x14ac:dyDescent="0.2">
      <c r="A21" s="56">
        <v>505</v>
      </c>
      <c r="B21" s="57" t="s">
        <v>25</v>
      </c>
      <c r="C21" s="65" t="s">
        <v>10</v>
      </c>
      <c r="D21" s="66">
        <v>1</v>
      </c>
      <c r="E21" s="67"/>
      <c r="F21" s="67">
        <f t="shared" si="1"/>
        <v>0</v>
      </c>
    </row>
    <row r="22" spans="1:6" ht="25.5" customHeight="1" x14ac:dyDescent="0.2">
      <c r="A22" s="56"/>
      <c r="B22" s="57"/>
      <c r="C22" s="64"/>
      <c r="D22" s="58"/>
      <c r="E22" s="61"/>
      <c r="F22" s="59"/>
    </row>
    <row r="23" spans="1:6" ht="25.5" customHeight="1" x14ac:dyDescent="0.2">
      <c r="A23" s="39"/>
      <c r="B23" s="40"/>
      <c r="C23" s="89" t="s">
        <v>4</v>
      </c>
      <c r="D23" s="89"/>
      <c r="E23" s="89"/>
      <c r="F23" s="62">
        <f>SUM(F10:F22)</f>
        <v>0</v>
      </c>
    </row>
    <row r="24" spans="1:6" ht="25.5" customHeight="1" x14ac:dyDescent="0.2">
      <c r="A24" s="39"/>
      <c r="B24" s="40"/>
      <c r="C24" s="89" t="s">
        <v>6</v>
      </c>
      <c r="D24" s="89"/>
      <c r="E24" s="89"/>
      <c r="F24" s="62">
        <f>F23*0.2</f>
        <v>0</v>
      </c>
    </row>
    <row r="25" spans="1:6" ht="25.5" customHeight="1" x14ac:dyDescent="0.2">
      <c r="A25" s="39"/>
      <c r="B25" s="40"/>
      <c r="C25" s="89" t="s">
        <v>5</v>
      </c>
      <c r="D25" s="89"/>
      <c r="E25" s="89"/>
      <c r="F25" s="62">
        <f>SUM(F23:F24)</f>
        <v>0</v>
      </c>
    </row>
    <row r="26" spans="1:6" ht="25.5" customHeight="1" x14ac:dyDescent="0.2">
      <c r="A26" s="1"/>
    </row>
  </sheetData>
  <mergeCells count="7">
    <mergeCell ref="C24:E24"/>
    <mergeCell ref="C25:E25"/>
    <mergeCell ref="A1:F1"/>
    <mergeCell ref="A2:F2"/>
    <mergeCell ref="A3:F3"/>
    <mergeCell ref="A4:F4"/>
    <mergeCell ref="C23:E23"/>
  </mergeCells>
  <printOptions horizontalCentered="1"/>
  <pageMargins left="0.59055118110236227" right="0.59055118110236227" top="0.78740157480314965" bottom="0.9055118110236221" header="0.15748031496062992" footer="0"/>
  <pageSetup paperSize="9"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812D1-7928-4C69-A846-F3E58C94AEF4}">
  <sheetPr>
    <pageSetUpPr fitToPage="1"/>
  </sheetPr>
  <dimension ref="A1:L64"/>
  <sheetViews>
    <sheetView tabSelected="1" topLeftCell="A7" zoomScale="75" workbookViewId="0">
      <selection activeCell="Q29" sqref="Q29"/>
    </sheetView>
  </sheetViews>
  <sheetFormatPr baseColWidth="10" defaultRowHeight="14.25" x14ac:dyDescent="0.2"/>
  <cols>
    <col min="1" max="1" width="7.140625" style="2" customWidth="1"/>
    <col min="2" max="2" width="48.42578125" style="1" customWidth="1"/>
    <col min="3" max="3" width="6.5703125" style="2" customWidth="1"/>
    <col min="4" max="4" width="12.28515625" style="11" customWidth="1"/>
    <col min="5" max="5" width="19.7109375" style="1" customWidth="1"/>
    <col min="6" max="6" width="21.140625" style="1" customWidth="1"/>
    <col min="7" max="7" width="2" style="1" customWidth="1"/>
    <col min="8" max="8" width="7" style="1" customWidth="1"/>
    <col min="9" max="9" width="12.5703125" style="1" bestFit="1" customWidth="1"/>
    <col min="10" max="218" width="11.42578125" style="1"/>
    <col min="219" max="219" width="7.140625" style="1" customWidth="1"/>
    <col min="220" max="220" width="48.42578125" style="1" customWidth="1"/>
    <col min="221" max="221" width="6.5703125" style="1" customWidth="1"/>
    <col min="222" max="222" width="12.28515625" style="1" customWidth="1"/>
    <col min="223" max="223" width="18.42578125" style="1" customWidth="1"/>
    <col min="224" max="224" width="16.5703125" style="1" bestFit="1" customWidth="1"/>
    <col min="225" max="225" width="2" style="1" customWidth="1"/>
    <col min="226" max="234" width="11.42578125" style="1"/>
    <col min="235" max="235" width="17.28515625" style="1" customWidth="1"/>
    <col min="236" max="474" width="11.42578125" style="1"/>
    <col min="475" max="475" width="7.140625" style="1" customWidth="1"/>
    <col min="476" max="476" width="48.42578125" style="1" customWidth="1"/>
    <col min="477" max="477" width="6.5703125" style="1" customWidth="1"/>
    <col min="478" max="478" width="12.28515625" style="1" customWidth="1"/>
    <col min="479" max="479" width="18.42578125" style="1" customWidth="1"/>
    <col min="480" max="480" width="16.5703125" style="1" bestFit="1" customWidth="1"/>
    <col min="481" max="481" width="2" style="1" customWidth="1"/>
    <col min="482" max="490" width="11.42578125" style="1"/>
    <col min="491" max="491" width="17.28515625" style="1" customWidth="1"/>
    <col min="492" max="730" width="11.42578125" style="1"/>
    <col min="731" max="731" width="7.140625" style="1" customWidth="1"/>
    <col min="732" max="732" width="48.42578125" style="1" customWidth="1"/>
    <col min="733" max="733" width="6.5703125" style="1" customWidth="1"/>
    <col min="734" max="734" width="12.28515625" style="1" customWidth="1"/>
    <col min="735" max="735" width="18.42578125" style="1" customWidth="1"/>
    <col min="736" max="736" width="16.5703125" style="1" bestFit="1" customWidth="1"/>
    <col min="737" max="737" width="2" style="1" customWidth="1"/>
    <col min="738" max="746" width="11.42578125" style="1"/>
    <col min="747" max="747" width="17.28515625" style="1" customWidth="1"/>
    <col min="748" max="986" width="11.42578125" style="1"/>
    <col min="987" max="987" width="7.140625" style="1" customWidth="1"/>
    <col min="988" max="988" width="48.42578125" style="1" customWidth="1"/>
    <col min="989" max="989" width="6.5703125" style="1" customWidth="1"/>
    <col min="990" max="990" width="12.28515625" style="1" customWidth="1"/>
    <col min="991" max="991" width="18.42578125" style="1" customWidth="1"/>
    <col min="992" max="992" width="16.5703125" style="1" bestFit="1" customWidth="1"/>
    <col min="993" max="993" width="2" style="1" customWidth="1"/>
    <col min="994" max="1002" width="11.42578125" style="1"/>
    <col min="1003" max="1003" width="17.28515625" style="1" customWidth="1"/>
    <col min="1004" max="1242" width="11.42578125" style="1"/>
    <col min="1243" max="1243" width="7.140625" style="1" customWidth="1"/>
    <col min="1244" max="1244" width="48.42578125" style="1" customWidth="1"/>
    <col min="1245" max="1245" width="6.5703125" style="1" customWidth="1"/>
    <col min="1246" max="1246" width="12.28515625" style="1" customWidth="1"/>
    <col min="1247" max="1247" width="18.42578125" style="1" customWidth="1"/>
    <col min="1248" max="1248" width="16.5703125" style="1" bestFit="1" customWidth="1"/>
    <col min="1249" max="1249" width="2" style="1" customWidth="1"/>
    <col min="1250" max="1258" width="11.42578125" style="1"/>
    <col min="1259" max="1259" width="17.28515625" style="1" customWidth="1"/>
    <col min="1260" max="1498" width="11.42578125" style="1"/>
    <col min="1499" max="1499" width="7.140625" style="1" customWidth="1"/>
    <col min="1500" max="1500" width="48.42578125" style="1" customWidth="1"/>
    <col min="1501" max="1501" width="6.5703125" style="1" customWidth="1"/>
    <col min="1502" max="1502" width="12.28515625" style="1" customWidth="1"/>
    <col min="1503" max="1503" width="18.42578125" style="1" customWidth="1"/>
    <col min="1504" max="1504" width="16.5703125" style="1" bestFit="1" customWidth="1"/>
    <col min="1505" max="1505" width="2" style="1" customWidth="1"/>
    <col min="1506" max="1514" width="11.42578125" style="1"/>
    <col min="1515" max="1515" width="17.28515625" style="1" customWidth="1"/>
    <col min="1516" max="1754" width="11.42578125" style="1"/>
    <col min="1755" max="1755" width="7.140625" style="1" customWidth="1"/>
    <col min="1756" max="1756" width="48.42578125" style="1" customWidth="1"/>
    <col min="1757" max="1757" width="6.5703125" style="1" customWidth="1"/>
    <col min="1758" max="1758" width="12.28515625" style="1" customWidth="1"/>
    <col min="1759" max="1759" width="18.42578125" style="1" customWidth="1"/>
    <col min="1760" max="1760" width="16.5703125" style="1" bestFit="1" customWidth="1"/>
    <col min="1761" max="1761" width="2" style="1" customWidth="1"/>
    <col min="1762" max="1770" width="11.42578125" style="1"/>
    <col min="1771" max="1771" width="17.28515625" style="1" customWidth="1"/>
    <col min="1772" max="2010" width="11.42578125" style="1"/>
    <col min="2011" max="2011" width="7.140625" style="1" customWidth="1"/>
    <col min="2012" max="2012" width="48.42578125" style="1" customWidth="1"/>
    <col min="2013" max="2013" width="6.5703125" style="1" customWidth="1"/>
    <col min="2014" max="2014" width="12.28515625" style="1" customWidth="1"/>
    <col min="2015" max="2015" width="18.42578125" style="1" customWidth="1"/>
    <col min="2016" max="2016" width="16.5703125" style="1" bestFit="1" customWidth="1"/>
    <col min="2017" max="2017" width="2" style="1" customWidth="1"/>
    <col min="2018" max="2026" width="11.42578125" style="1"/>
    <col min="2027" max="2027" width="17.28515625" style="1" customWidth="1"/>
    <col min="2028" max="2266" width="11.42578125" style="1"/>
    <col min="2267" max="2267" width="7.140625" style="1" customWidth="1"/>
    <col min="2268" max="2268" width="48.42578125" style="1" customWidth="1"/>
    <col min="2269" max="2269" width="6.5703125" style="1" customWidth="1"/>
    <col min="2270" max="2270" width="12.28515625" style="1" customWidth="1"/>
    <col min="2271" max="2271" width="18.42578125" style="1" customWidth="1"/>
    <col min="2272" max="2272" width="16.5703125" style="1" bestFit="1" customWidth="1"/>
    <col min="2273" max="2273" width="2" style="1" customWidth="1"/>
    <col min="2274" max="2282" width="11.42578125" style="1"/>
    <col min="2283" max="2283" width="17.28515625" style="1" customWidth="1"/>
    <col min="2284" max="2522" width="11.42578125" style="1"/>
    <col min="2523" max="2523" width="7.140625" style="1" customWidth="1"/>
    <col min="2524" max="2524" width="48.42578125" style="1" customWidth="1"/>
    <col min="2525" max="2525" width="6.5703125" style="1" customWidth="1"/>
    <col min="2526" max="2526" width="12.28515625" style="1" customWidth="1"/>
    <col min="2527" max="2527" width="18.42578125" style="1" customWidth="1"/>
    <col min="2528" max="2528" width="16.5703125" style="1" bestFit="1" customWidth="1"/>
    <col min="2529" max="2529" width="2" style="1" customWidth="1"/>
    <col min="2530" max="2538" width="11.42578125" style="1"/>
    <col min="2539" max="2539" width="17.28515625" style="1" customWidth="1"/>
    <col min="2540" max="2778" width="11.42578125" style="1"/>
    <col min="2779" max="2779" width="7.140625" style="1" customWidth="1"/>
    <col min="2780" max="2780" width="48.42578125" style="1" customWidth="1"/>
    <col min="2781" max="2781" width="6.5703125" style="1" customWidth="1"/>
    <col min="2782" max="2782" width="12.28515625" style="1" customWidth="1"/>
    <col min="2783" max="2783" width="18.42578125" style="1" customWidth="1"/>
    <col min="2784" max="2784" width="16.5703125" style="1" bestFit="1" customWidth="1"/>
    <col min="2785" max="2785" width="2" style="1" customWidth="1"/>
    <col min="2786" max="2794" width="11.42578125" style="1"/>
    <col min="2795" max="2795" width="17.28515625" style="1" customWidth="1"/>
    <col min="2796" max="3034" width="11.42578125" style="1"/>
    <col min="3035" max="3035" width="7.140625" style="1" customWidth="1"/>
    <col min="3036" max="3036" width="48.42578125" style="1" customWidth="1"/>
    <col min="3037" max="3037" width="6.5703125" style="1" customWidth="1"/>
    <col min="3038" max="3038" width="12.28515625" style="1" customWidth="1"/>
    <col min="3039" max="3039" width="18.42578125" style="1" customWidth="1"/>
    <col min="3040" max="3040" width="16.5703125" style="1" bestFit="1" customWidth="1"/>
    <col min="3041" max="3041" width="2" style="1" customWidth="1"/>
    <col min="3042" max="3050" width="11.42578125" style="1"/>
    <col min="3051" max="3051" width="17.28515625" style="1" customWidth="1"/>
    <col min="3052" max="3290" width="11.42578125" style="1"/>
    <col min="3291" max="3291" width="7.140625" style="1" customWidth="1"/>
    <col min="3292" max="3292" width="48.42578125" style="1" customWidth="1"/>
    <col min="3293" max="3293" width="6.5703125" style="1" customWidth="1"/>
    <col min="3294" max="3294" width="12.28515625" style="1" customWidth="1"/>
    <col min="3295" max="3295" width="18.42578125" style="1" customWidth="1"/>
    <col min="3296" max="3296" width="16.5703125" style="1" bestFit="1" customWidth="1"/>
    <col min="3297" max="3297" width="2" style="1" customWidth="1"/>
    <col min="3298" max="3306" width="11.42578125" style="1"/>
    <col min="3307" max="3307" width="17.28515625" style="1" customWidth="1"/>
    <col min="3308" max="3546" width="11.42578125" style="1"/>
    <col min="3547" max="3547" width="7.140625" style="1" customWidth="1"/>
    <col min="3548" max="3548" width="48.42578125" style="1" customWidth="1"/>
    <col min="3549" max="3549" width="6.5703125" style="1" customWidth="1"/>
    <col min="3550" max="3550" width="12.28515625" style="1" customWidth="1"/>
    <col min="3551" max="3551" width="18.42578125" style="1" customWidth="1"/>
    <col min="3552" max="3552" width="16.5703125" style="1" bestFit="1" customWidth="1"/>
    <col min="3553" max="3553" width="2" style="1" customWidth="1"/>
    <col min="3554" max="3562" width="11.42578125" style="1"/>
    <col min="3563" max="3563" width="17.28515625" style="1" customWidth="1"/>
    <col min="3564" max="3802" width="11.42578125" style="1"/>
    <col min="3803" max="3803" width="7.140625" style="1" customWidth="1"/>
    <col min="3804" max="3804" width="48.42578125" style="1" customWidth="1"/>
    <col min="3805" max="3805" width="6.5703125" style="1" customWidth="1"/>
    <col min="3806" max="3806" width="12.28515625" style="1" customWidth="1"/>
    <col min="3807" max="3807" width="18.42578125" style="1" customWidth="1"/>
    <col min="3808" max="3808" width="16.5703125" style="1" bestFit="1" customWidth="1"/>
    <col min="3809" max="3809" width="2" style="1" customWidth="1"/>
    <col min="3810" max="3818" width="11.42578125" style="1"/>
    <col min="3819" max="3819" width="17.28515625" style="1" customWidth="1"/>
    <col min="3820" max="4058" width="11.42578125" style="1"/>
    <col min="4059" max="4059" width="7.140625" style="1" customWidth="1"/>
    <col min="4060" max="4060" width="48.42578125" style="1" customWidth="1"/>
    <col min="4061" max="4061" width="6.5703125" style="1" customWidth="1"/>
    <col min="4062" max="4062" width="12.28515625" style="1" customWidth="1"/>
    <col min="4063" max="4063" width="18.42578125" style="1" customWidth="1"/>
    <col min="4064" max="4064" width="16.5703125" style="1" bestFit="1" customWidth="1"/>
    <col min="4065" max="4065" width="2" style="1" customWidth="1"/>
    <col min="4066" max="4074" width="11.42578125" style="1"/>
    <col min="4075" max="4075" width="17.28515625" style="1" customWidth="1"/>
    <col min="4076" max="4314" width="11.42578125" style="1"/>
    <col min="4315" max="4315" width="7.140625" style="1" customWidth="1"/>
    <col min="4316" max="4316" width="48.42578125" style="1" customWidth="1"/>
    <col min="4317" max="4317" width="6.5703125" style="1" customWidth="1"/>
    <col min="4318" max="4318" width="12.28515625" style="1" customWidth="1"/>
    <col min="4319" max="4319" width="18.42578125" style="1" customWidth="1"/>
    <col min="4320" max="4320" width="16.5703125" style="1" bestFit="1" customWidth="1"/>
    <col min="4321" max="4321" width="2" style="1" customWidth="1"/>
    <col min="4322" max="4330" width="11.42578125" style="1"/>
    <col min="4331" max="4331" width="17.28515625" style="1" customWidth="1"/>
    <col min="4332" max="4570" width="11.42578125" style="1"/>
    <col min="4571" max="4571" width="7.140625" style="1" customWidth="1"/>
    <col min="4572" max="4572" width="48.42578125" style="1" customWidth="1"/>
    <col min="4573" max="4573" width="6.5703125" style="1" customWidth="1"/>
    <col min="4574" max="4574" width="12.28515625" style="1" customWidth="1"/>
    <col min="4575" max="4575" width="18.42578125" style="1" customWidth="1"/>
    <col min="4576" max="4576" width="16.5703125" style="1" bestFit="1" customWidth="1"/>
    <col min="4577" max="4577" width="2" style="1" customWidth="1"/>
    <col min="4578" max="4586" width="11.42578125" style="1"/>
    <col min="4587" max="4587" width="17.28515625" style="1" customWidth="1"/>
    <col min="4588" max="4826" width="11.42578125" style="1"/>
    <col min="4827" max="4827" width="7.140625" style="1" customWidth="1"/>
    <col min="4828" max="4828" width="48.42578125" style="1" customWidth="1"/>
    <col min="4829" max="4829" width="6.5703125" style="1" customWidth="1"/>
    <col min="4830" max="4830" width="12.28515625" style="1" customWidth="1"/>
    <col min="4831" max="4831" width="18.42578125" style="1" customWidth="1"/>
    <col min="4832" max="4832" width="16.5703125" style="1" bestFit="1" customWidth="1"/>
    <col min="4833" max="4833" width="2" style="1" customWidth="1"/>
    <col min="4834" max="4842" width="11.42578125" style="1"/>
    <col min="4843" max="4843" width="17.28515625" style="1" customWidth="1"/>
    <col min="4844" max="5082" width="11.42578125" style="1"/>
    <col min="5083" max="5083" width="7.140625" style="1" customWidth="1"/>
    <col min="5084" max="5084" width="48.42578125" style="1" customWidth="1"/>
    <col min="5085" max="5085" width="6.5703125" style="1" customWidth="1"/>
    <col min="5086" max="5086" width="12.28515625" style="1" customWidth="1"/>
    <col min="5087" max="5087" width="18.42578125" style="1" customWidth="1"/>
    <col min="5088" max="5088" width="16.5703125" style="1" bestFit="1" customWidth="1"/>
    <col min="5089" max="5089" width="2" style="1" customWidth="1"/>
    <col min="5090" max="5098" width="11.42578125" style="1"/>
    <col min="5099" max="5099" width="17.28515625" style="1" customWidth="1"/>
    <col min="5100" max="5338" width="11.42578125" style="1"/>
    <col min="5339" max="5339" width="7.140625" style="1" customWidth="1"/>
    <col min="5340" max="5340" width="48.42578125" style="1" customWidth="1"/>
    <col min="5341" max="5341" width="6.5703125" style="1" customWidth="1"/>
    <col min="5342" max="5342" width="12.28515625" style="1" customWidth="1"/>
    <col min="5343" max="5343" width="18.42578125" style="1" customWidth="1"/>
    <col min="5344" max="5344" width="16.5703125" style="1" bestFit="1" customWidth="1"/>
    <col min="5345" max="5345" width="2" style="1" customWidth="1"/>
    <col min="5346" max="5354" width="11.42578125" style="1"/>
    <col min="5355" max="5355" width="17.28515625" style="1" customWidth="1"/>
    <col min="5356" max="5594" width="11.42578125" style="1"/>
    <col min="5595" max="5595" width="7.140625" style="1" customWidth="1"/>
    <col min="5596" max="5596" width="48.42578125" style="1" customWidth="1"/>
    <col min="5597" max="5597" width="6.5703125" style="1" customWidth="1"/>
    <col min="5598" max="5598" width="12.28515625" style="1" customWidth="1"/>
    <col min="5599" max="5599" width="18.42578125" style="1" customWidth="1"/>
    <col min="5600" max="5600" width="16.5703125" style="1" bestFit="1" customWidth="1"/>
    <col min="5601" max="5601" width="2" style="1" customWidth="1"/>
    <col min="5602" max="5610" width="11.42578125" style="1"/>
    <col min="5611" max="5611" width="17.28515625" style="1" customWidth="1"/>
    <col min="5612" max="5850" width="11.42578125" style="1"/>
    <col min="5851" max="5851" width="7.140625" style="1" customWidth="1"/>
    <col min="5852" max="5852" width="48.42578125" style="1" customWidth="1"/>
    <col min="5853" max="5853" width="6.5703125" style="1" customWidth="1"/>
    <col min="5854" max="5854" width="12.28515625" style="1" customWidth="1"/>
    <col min="5855" max="5855" width="18.42578125" style="1" customWidth="1"/>
    <col min="5856" max="5856" width="16.5703125" style="1" bestFit="1" customWidth="1"/>
    <col min="5857" max="5857" width="2" style="1" customWidth="1"/>
    <col min="5858" max="5866" width="11.42578125" style="1"/>
    <col min="5867" max="5867" width="17.28515625" style="1" customWidth="1"/>
    <col min="5868" max="6106" width="11.42578125" style="1"/>
    <col min="6107" max="6107" width="7.140625" style="1" customWidth="1"/>
    <col min="6108" max="6108" width="48.42578125" style="1" customWidth="1"/>
    <col min="6109" max="6109" width="6.5703125" style="1" customWidth="1"/>
    <col min="6110" max="6110" width="12.28515625" style="1" customWidth="1"/>
    <col min="6111" max="6111" width="18.42578125" style="1" customWidth="1"/>
    <col min="6112" max="6112" width="16.5703125" style="1" bestFit="1" customWidth="1"/>
    <col min="6113" max="6113" width="2" style="1" customWidth="1"/>
    <col min="6114" max="6122" width="11.42578125" style="1"/>
    <col min="6123" max="6123" width="17.28515625" style="1" customWidth="1"/>
    <col min="6124" max="6362" width="11.42578125" style="1"/>
    <col min="6363" max="6363" width="7.140625" style="1" customWidth="1"/>
    <col min="6364" max="6364" width="48.42578125" style="1" customWidth="1"/>
    <col min="6365" max="6365" width="6.5703125" style="1" customWidth="1"/>
    <col min="6366" max="6366" width="12.28515625" style="1" customWidth="1"/>
    <col min="6367" max="6367" width="18.42578125" style="1" customWidth="1"/>
    <col min="6368" max="6368" width="16.5703125" style="1" bestFit="1" customWidth="1"/>
    <col min="6369" max="6369" width="2" style="1" customWidth="1"/>
    <col min="6370" max="6378" width="11.42578125" style="1"/>
    <col min="6379" max="6379" width="17.28515625" style="1" customWidth="1"/>
    <col min="6380" max="6618" width="11.42578125" style="1"/>
    <col min="6619" max="6619" width="7.140625" style="1" customWidth="1"/>
    <col min="6620" max="6620" width="48.42578125" style="1" customWidth="1"/>
    <col min="6621" max="6621" width="6.5703125" style="1" customWidth="1"/>
    <col min="6622" max="6622" width="12.28515625" style="1" customWidth="1"/>
    <col min="6623" max="6623" width="18.42578125" style="1" customWidth="1"/>
    <col min="6624" max="6624" width="16.5703125" style="1" bestFit="1" customWidth="1"/>
    <col min="6625" max="6625" width="2" style="1" customWidth="1"/>
    <col min="6626" max="6634" width="11.42578125" style="1"/>
    <col min="6635" max="6635" width="17.28515625" style="1" customWidth="1"/>
    <col min="6636" max="6874" width="11.42578125" style="1"/>
    <col min="6875" max="6875" width="7.140625" style="1" customWidth="1"/>
    <col min="6876" max="6876" width="48.42578125" style="1" customWidth="1"/>
    <col min="6877" max="6877" width="6.5703125" style="1" customWidth="1"/>
    <col min="6878" max="6878" width="12.28515625" style="1" customWidth="1"/>
    <col min="6879" max="6879" width="18.42578125" style="1" customWidth="1"/>
    <col min="6880" max="6880" width="16.5703125" style="1" bestFit="1" customWidth="1"/>
    <col min="6881" max="6881" width="2" style="1" customWidth="1"/>
    <col min="6882" max="6890" width="11.42578125" style="1"/>
    <col min="6891" max="6891" width="17.28515625" style="1" customWidth="1"/>
    <col min="6892" max="7130" width="11.42578125" style="1"/>
    <col min="7131" max="7131" width="7.140625" style="1" customWidth="1"/>
    <col min="7132" max="7132" width="48.42578125" style="1" customWidth="1"/>
    <col min="7133" max="7133" width="6.5703125" style="1" customWidth="1"/>
    <col min="7134" max="7134" width="12.28515625" style="1" customWidth="1"/>
    <col min="7135" max="7135" width="18.42578125" style="1" customWidth="1"/>
    <col min="7136" max="7136" width="16.5703125" style="1" bestFit="1" customWidth="1"/>
    <col min="7137" max="7137" width="2" style="1" customWidth="1"/>
    <col min="7138" max="7146" width="11.42578125" style="1"/>
    <col min="7147" max="7147" width="17.28515625" style="1" customWidth="1"/>
    <col min="7148" max="7386" width="11.42578125" style="1"/>
    <col min="7387" max="7387" width="7.140625" style="1" customWidth="1"/>
    <col min="7388" max="7388" width="48.42578125" style="1" customWidth="1"/>
    <col min="7389" max="7389" width="6.5703125" style="1" customWidth="1"/>
    <col min="7390" max="7390" width="12.28515625" style="1" customWidth="1"/>
    <col min="7391" max="7391" width="18.42578125" style="1" customWidth="1"/>
    <col min="7392" max="7392" width="16.5703125" style="1" bestFit="1" customWidth="1"/>
    <col min="7393" max="7393" width="2" style="1" customWidth="1"/>
    <col min="7394" max="7402" width="11.42578125" style="1"/>
    <col min="7403" max="7403" width="17.28515625" style="1" customWidth="1"/>
    <col min="7404" max="7642" width="11.42578125" style="1"/>
    <col min="7643" max="7643" width="7.140625" style="1" customWidth="1"/>
    <col min="7644" max="7644" width="48.42578125" style="1" customWidth="1"/>
    <col min="7645" max="7645" width="6.5703125" style="1" customWidth="1"/>
    <col min="7646" max="7646" width="12.28515625" style="1" customWidth="1"/>
    <col min="7647" max="7647" width="18.42578125" style="1" customWidth="1"/>
    <col min="7648" max="7648" width="16.5703125" style="1" bestFit="1" customWidth="1"/>
    <col min="7649" max="7649" width="2" style="1" customWidth="1"/>
    <col min="7650" max="7658" width="11.42578125" style="1"/>
    <col min="7659" max="7659" width="17.28515625" style="1" customWidth="1"/>
    <col min="7660" max="7898" width="11.42578125" style="1"/>
    <col min="7899" max="7899" width="7.140625" style="1" customWidth="1"/>
    <col min="7900" max="7900" width="48.42578125" style="1" customWidth="1"/>
    <col min="7901" max="7901" width="6.5703125" style="1" customWidth="1"/>
    <col min="7902" max="7902" width="12.28515625" style="1" customWidth="1"/>
    <col min="7903" max="7903" width="18.42578125" style="1" customWidth="1"/>
    <col min="7904" max="7904" width="16.5703125" style="1" bestFit="1" customWidth="1"/>
    <col min="7905" max="7905" width="2" style="1" customWidth="1"/>
    <col min="7906" max="7914" width="11.42578125" style="1"/>
    <col min="7915" max="7915" width="17.28515625" style="1" customWidth="1"/>
    <col min="7916" max="8154" width="11.42578125" style="1"/>
    <col min="8155" max="8155" width="7.140625" style="1" customWidth="1"/>
    <col min="8156" max="8156" width="48.42578125" style="1" customWidth="1"/>
    <col min="8157" max="8157" width="6.5703125" style="1" customWidth="1"/>
    <col min="8158" max="8158" width="12.28515625" style="1" customWidth="1"/>
    <col min="8159" max="8159" width="18.42578125" style="1" customWidth="1"/>
    <col min="8160" max="8160" width="16.5703125" style="1" bestFit="1" customWidth="1"/>
    <col min="8161" max="8161" width="2" style="1" customWidth="1"/>
    <col min="8162" max="8170" width="11.42578125" style="1"/>
    <col min="8171" max="8171" width="17.28515625" style="1" customWidth="1"/>
    <col min="8172" max="8410" width="11.42578125" style="1"/>
    <col min="8411" max="8411" width="7.140625" style="1" customWidth="1"/>
    <col min="8412" max="8412" width="48.42578125" style="1" customWidth="1"/>
    <col min="8413" max="8413" width="6.5703125" style="1" customWidth="1"/>
    <col min="8414" max="8414" width="12.28515625" style="1" customWidth="1"/>
    <col min="8415" max="8415" width="18.42578125" style="1" customWidth="1"/>
    <col min="8416" max="8416" width="16.5703125" style="1" bestFit="1" customWidth="1"/>
    <col min="8417" max="8417" width="2" style="1" customWidth="1"/>
    <col min="8418" max="8426" width="11.42578125" style="1"/>
    <col min="8427" max="8427" width="17.28515625" style="1" customWidth="1"/>
    <col min="8428" max="8666" width="11.42578125" style="1"/>
    <col min="8667" max="8667" width="7.140625" style="1" customWidth="1"/>
    <col min="8668" max="8668" width="48.42578125" style="1" customWidth="1"/>
    <col min="8669" max="8669" width="6.5703125" style="1" customWidth="1"/>
    <col min="8670" max="8670" width="12.28515625" style="1" customWidth="1"/>
    <col min="8671" max="8671" width="18.42578125" style="1" customWidth="1"/>
    <col min="8672" max="8672" width="16.5703125" style="1" bestFit="1" customWidth="1"/>
    <col min="8673" max="8673" width="2" style="1" customWidth="1"/>
    <col min="8674" max="8682" width="11.42578125" style="1"/>
    <col min="8683" max="8683" width="17.28515625" style="1" customWidth="1"/>
    <col min="8684" max="8922" width="11.42578125" style="1"/>
    <col min="8923" max="8923" width="7.140625" style="1" customWidth="1"/>
    <col min="8924" max="8924" width="48.42578125" style="1" customWidth="1"/>
    <col min="8925" max="8925" width="6.5703125" style="1" customWidth="1"/>
    <col min="8926" max="8926" width="12.28515625" style="1" customWidth="1"/>
    <col min="8927" max="8927" width="18.42578125" style="1" customWidth="1"/>
    <col min="8928" max="8928" width="16.5703125" style="1" bestFit="1" customWidth="1"/>
    <col min="8929" max="8929" width="2" style="1" customWidth="1"/>
    <col min="8930" max="8938" width="11.42578125" style="1"/>
    <col min="8939" max="8939" width="17.28515625" style="1" customWidth="1"/>
    <col min="8940" max="9178" width="11.42578125" style="1"/>
    <col min="9179" max="9179" width="7.140625" style="1" customWidth="1"/>
    <col min="9180" max="9180" width="48.42578125" style="1" customWidth="1"/>
    <col min="9181" max="9181" width="6.5703125" style="1" customWidth="1"/>
    <col min="9182" max="9182" width="12.28515625" style="1" customWidth="1"/>
    <col min="9183" max="9183" width="18.42578125" style="1" customWidth="1"/>
    <col min="9184" max="9184" width="16.5703125" style="1" bestFit="1" customWidth="1"/>
    <col min="9185" max="9185" width="2" style="1" customWidth="1"/>
    <col min="9186" max="9194" width="11.42578125" style="1"/>
    <col min="9195" max="9195" width="17.28515625" style="1" customWidth="1"/>
    <col min="9196" max="9434" width="11.42578125" style="1"/>
    <col min="9435" max="9435" width="7.140625" style="1" customWidth="1"/>
    <col min="9436" max="9436" width="48.42578125" style="1" customWidth="1"/>
    <col min="9437" max="9437" width="6.5703125" style="1" customWidth="1"/>
    <col min="9438" max="9438" width="12.28515625" style="1" customWidth="1"/>
    <col min="9439" max="9439" width="18.42578125" style="1" customWidth="1"/>
    <col min="9440" max="9440" width="16.5703125" style="1" bestFit="1" customWidth="1"/>
    <col min="9441" max="9441" width="2" style="1" customWidth="1"/>
    <col min="9442" max="9450" width="11.42578125" style="1"/>
    <col min="9451" max="9451" width="17.28515625" style="1" customWidth="1"/>
    <col min="9452" max="9690" width="11.42578125" style="1"/>
    <col min="9691" max="9691" width="7.140625" style="1" customWidth="1"/>
    <col min="9692" max="9692" width="48.42578125" style="1" customWidth="1"/>
    <col min="9693" max="9693" width="6.5703125" style="1" customWidth="1"/>
    <col min="9694" max="9694" width="12.28515625" style="1" customWidth="1"/>
    <col min="9695" max="9695" width="18.42578125" style="1" customWidth="1"/>
    <col min="9696" max="9696" width="16.5703125" style="1" bestFit="1" customWidth="1"/>
    <col min="9697" max="9697" width="2" style="1" customWidth="1"/>
    <col min="9698" max="9706" width="11.42578125" style="1"/>
    <col min="9707" max="9707" width="17.28515625" style="1" customWidth="1"/>
    <col min="9708" max="9946" width="11.42578125" style="1"/>
    <col min="9947" max="9947" width="7.140625" style="1" customWidth="1"/>
    <col min="9948" max="9948" width="48.42578125" style="1" customWidth="1"/>
    <col min="9949" max="9949" width="6.5703125" style="1" customWidth="1"/>
    <col min="9950" max="9950" width="12.28515625" style="1" customWidth="1"/>
    <col min="9951" max="9951" width="18.42578125" style="1" customWidth="1"/>
    <col min="9952" max="9952" width="16.5703125" style="1" bestFit="1" customWidth="1"/>
    <col min="9953" max="9953" width="2" style="1" customWidth="1"/>
    <col min="9954" max="9962" width="11.42578125" style="1"/>
    <col min="9963" max="9963" width="17.28515625" style="1" customWidth="1"/>
    <col min="9964" max="10202" width="11.42578125" style="1"/>
    <col min="10203" max="10203" width="7.140625" style="1" customWidth="1"/>
    <col min="10204" max="10204" width="48.42578125" style="1" customWidth="1"/>
    <col min="10205" max="10205" width="6.5703125" style="1" customWidth="1"/>
    <col min="10206" max="10206" width="12.28515625" style="1" customWidth="1"/>
    <col min="10207" max="10207" width="18.42578125" style="1" customWidth="1"/>
    <col min="10208" max="10208" width="16.5703125" style="1" bestFit="1" customWidth="1"/>
    <col min="10209" max="10209" width="2" style="1" customWidth="1"/>
    <col min="10210" max="10218" width="11.42578125" style="1"/>
    <col min="10219" max="10219" width="17.28515625" style="1" customWidth="1"/>
    <col min="10220" max="10458" width="11.42578125" style="1"/>
    <col min="10459" max="10459" width="7.140625" style="1" customWidth="1"/>
    <col min="10460" max="10460" width="48.42578125" style="1" customWidth="1"/>
    <col min="10461" max="10461" width="6.5703125" style="1" customWidth="1"/>
    <col min="10462" max="10462" width="12.28515625" style="1" customWidth="1"/>
    <col min="10463" max="10463" width="18.42578125" style="1" customWidth="1"/>
    <col min="10464" max="10464" width="16.5703125" style="1" bestFit="1" customWidth="1"/>
    <col min="10465" max="10465" width="2" style="1" customWidth="1"/>
    <col min="10466" max="10474" width="11.42578125" style="1"/>
    <col min="10475" max="10475" width="17.28515625" style="1" customWidth="1"/>
    <col min="10476" max="10714" width="11.42578125" style="1"/>
    <col min="10715" max="10715" width="7.140625" style="1" customWidth="1"/>
    <col min="10716" max="10716" width="48.42578125" style="1" customWidth="1"/>
    <col min="10717" max="10717" width="6.5703125" style="1" customWidth="1"/>
    <col min="10718" max="10718" width="12.28515625" style="1" customWidth="1"/>
    <col min="10719" max="10719" width="18.42578125" style="1" customWidth="1"/>
    <col min="10720" max="10720" width="16.5703125" style="1" bestFit="1" customWidth="1"/>
    <col min="10721" max="10721" width="2" style="1" customWidth="1"/>
    <col min="10722" max="10730" width="11.42578125" style="1"/>
    <col min="10731" max="10731" width="17.28515625" style="1" customWidth="1"/>
    <col min="10732" max="10970" width="11.42578125" style="1"/>
    <col min="10971" max="10971" width="7.140625" style="1" customWidth="1"/>
    <col min="10972" max="10972" width="48.42578125" style="1" customWidth="1"/>
    <col min="10973" max="10973" width="6.5703125" style="1" customWidth="1"/>
    <col min="10974" max="10974" width="12.28515625" style="1" customWidth="1"/>
    <col min="10975" max="10975" width="18.42578125" style="1" customWidth="1"/>
    <col min="10976" max="10976" width="16.5703125" style="1" bestFit="1" customWidth="1"/>
    <col min="10977" max="10977" width="2" style="1" customWidth="1"/>
    <col min="10978" max="10986" width="11.42578125" style="1"/>
    <col min="10987" max="10987" width="17.28515625" style="1" customWidth="1"/>
    <col min="10988" max="11226" width="11.42578125" style="1"/>
    <col min="11227" max="11227" width="7.140625" style="1" customWidth="1"/>
    <col min="11228" max="11228" width="48.42578125" style="1" customWidth="1"/>
    <col min="11229" max="11229" width="6.5703125" style="1" customWidth="1"/>
    <col min="11230" max="11230" width="12.28515625" style="1" customWidth="1"/>
    <col min="11231" max="11231" width="18.42578125" style="1" customWidth="1"/>
    <col min="11232" max="11232" width="16.5703125" style="1" bestFit="1" customWidth="1"/>
    <col min="11233" max="11233" width="2" style="1" customWidth="1"/>
    <col min="11234" max="11242" width="11.42578125" style="1"/>
    <col min="11243" max="11243" width="17.28515625" style="1" customWidth="1"/>
    <col min="11244" max="11482" width="11.42578125" style="1"/>
    <col min="11483" max="11483" width="7.140625" style="1" customWidth="1"/>
    <col min="11484" max="11484" width="48.42578125" style="1" customWidth="1"/>
    <col min="11485" max="11485" width="6.5703125" style="1" customWidth="1"/>
    <col min="11486" max="11486" width="12.28515625" style="1" customWidth="1"/>
    <col min="11487" max="11487" width="18.42578125" style="1" customWidth="1"/>
    <col min="11488" max="11488" width="16.5703125" style="1" bestFit="1" customWidth="1"/>
    <col min="11489" max="11489" width="2" style="1" customWidth="1"/>
    <col min="11490" max="11498" width="11.42578125" style="1"/>
    <col min="11499" max="11499" width="17.28515625" style="1" customWidth="1"/>
    <col min="11500" max="11738" width="11.42578125" style="1"/>
    <col min="11739" max="11739" width="7.140625" style="1" customWidth="1"/>
    <col min="11740" max="11740" width="48.42578125" style="1" customWidth="1"/>
    <col min="11741" max="11741" width="6.5703125" style="1" customWidth="1"/>
    <col min="11742" max="11742" width="12.28515625" style="1" customWidth="1"/>
    <col min="11743" max="11743" width="18.42578125" style="1" customWidth="1"/>
    <col min="11744" max="11744" width="16.5703125" style="1" bestFit="1" customWidth="1"/>
    <col min="11745" max="11745" width="2" style="1" customWidth="1"/>
    <col min="11746" max="11754" width="11.42578125" style="1"/>
    <col min="11755" max="11755" width="17.28515625" style="1" customWidth="1"/>
    <col min="11756" max="11994" width="11.42578125" style="1"/>
    <col min="11995" max="11995" width="7.140625" style="1" customWidth="1"/>
    <col min="11996" max="11996" width="48.42578125" style="1" customWidth="1"/>
    <col min="11997" max="11997" width="6.5703125" style="1" customWidth="1"/>
    <col min="11998" max="11998" width="12.28515625" style="1" customWidth="1"/>
    <col min="11999" max="11999" width="18.42578125" style="1" customWidth="1"/>
    <col min="12000" max="12000" width="16.5703125" style="1" bestFit="1" customWidth="1"/>
    <col min="12001" max="12001" width="2" style="1" customWidth="1"/>
    <col min="12002" max="12010" width="11.42578125" style="1"/>
    <col min="12011" max="12011" width="17.28515625" style="1" customWidth="1"/>
    <col min="12012" max="12250" width="11.42578125" style="1"/>
    <col min="12251" max="12251" width="7.140625" style="1" customWidth="1"/>
    <col min="12252" max="12252" width="48.42578125" style="1" customWidth="1"/>
    <col min="12253" max="12253" width="6.5703125" style="1" customWidth="1"/>
    <col min="12254" max="12254" width="12.28515625" style="1" customWidth="1"/>
    <col min="12255" max="12255" width="18.42578125" style="1" customWidth="1"/>
    <col min="12256" max="12256" width="16.5703125" style="1" bestFit="1" customWidth="1"/>
    <col min="12257" max="12257" width="2" style="1" customWidth="1"/>
    <col min="12258" max="12266" width="11.42578125" style="1"/>
    <col min="12267" max="12267" width="17.28515625" style="1" customWidth="1"/>
    <col min="12268" max="12506" width="11.42578125" style="1"/>
    <col min="12507" max="12507" width="7.140625" style="1" customWidth="1"/>
    <col min="12508" max="12508" width="48.42578125" style="1" customWidth="1"/>
    <col min="12509" max="12509" width="6.5703125" style="1" customWidth="1"/>
    <col min="12510" max="12510" width="12.28515625" style="1" customWidth="1"/>
    <col min="12511" max="12511" width="18.42578125" style="1" customWidth="1"/>
    <col min="12512" max="12512" width="16.5703125" style="1" bestFit="1" customWidth="1"/>
    <col min="12513" max="12513" width="2" style="1" customWidth="1"/>
    <col min="12514" max="12522" width="11.42578125" style="1"/>
    <col min="12523" max="12523" width="17.28515625" style="1" customWidth="1"/>
    <col min="12524" max="12762" width="11.42578125" style="1"/>
    <col min="12763" max="12763" width="7.140625" style="1" customWidth="1"/>
    <col min="12764" max="12764" width="48.42578125" style="1" customWidth="1"/>
    <col min="12765" max="12765" width="6.5703125" style="1" customWidth="1"/>
    <col min="12766" max="12766" width="12.28515625" style="1" customWidth="1"/>
    <col min="12767" max="12767" width="18.42578125" style="1" customWidth="1"/>
    <col min="12768" max="12768" width="16.5703125" style="1" bestFit="1" customWidth="1"/>
    <col min="12769" max="12769" width="2" style="1" customWidth="1"/>
    <col min="12770" max="12778" width="11.42578125" style="1"/>
    <col min="12779" max="12779" width="17.28515625" style="1" customWidth="1"/>
    <col min="12780" max="13018" width="11.42578125" style="1"/>
    <col min="13019" max="13019" width="7.140625" style="1" customWidth="1"/>
    <col min="13020" max="13020" width="48.42578125" style="1" customWidth="1"/>
    <col min="13021" max="13021" width="6.5703125" style="1" customWidth="1"/>
    <col min="13022" max="13022" width="12.28515625" style="1" customWidth="1"/>
    <col min="13023" max="13023" width="18.42578125" style="1" customWidth="1"/>
    <col min="13024" max="13024" width="16.5703125" style="1" bestFit="1" customWidth="1"/>
    <col min="13025" max="13025" width="2" style="1" customWidth="1"/>
    <col min="13026" max="13034" width="11.42578125" style="1"/>
    <col min="13035" max="13035" width="17.28515625" style="1" customWidth="1"/>
    <col min="13036" max="13274" width="11.42578125" style="1"/>
    <col min="13275" max="13275" width="7.140625" style="1" customWidth="1"/>
    <col min="13276" max="13276" width="48.42578125" style="1" customWidth="1"/>
    <col min="13277" max="13277" width="6.5703125" style="1" customWidth="1"/>
    <col min="13278" max="13278" width="12.28515625" style="1" customWidth="1"/>
    <col min="13279" max="13279" width="18.42578125" style="1" customWidth="1"/>
    <col min="13280" max="13280" width="16.5703125" style="1" bestFit="1" customWidth="1"/>
    <col min="13281" max="13281" width="2" style="1" customWidth="1"/>
    <col min="13282" max="13290" width="11.42578125" style="1"/>
    <col min="13291" max="13291" width="17.28515625" style="1" customWidth="1"/>
    <col min="13292" max="13530" width="11.42578125" style="1"/>
    <col min="13531" max="13531" width="7.140625" style="1" customWidth="1"/>
    <col min="13532" max="13532" width="48.42578125" style="1" customWidth="1"/>
    <col min="13533" max="13533" width="6.5703125" style="1" customWidth="1"/>
    <col min="13534" max="13534" width="12.28515625" style="1" customWidth="1"/>
    <col min="13535" max="13535" width="18.42578125" style="1" customWidth="1"/>
    <col min="13536" max="13536" width="16.5703125" style="1" bestFit="1" customWidth="1"/>
    <col min="13537" max="13537" width="2" style="1" customWidth="1"/>
    <col min="13538" max="13546" width="11.42578125" style="1"/>
    <col min="13547" max="13547" width="17.28515625" style="1" customWidth="1"/>
    <col min="13548" max="13786" width="11.42578125" style="1"/>
    <col min="13787" max="13787" width="7.140625" style="1" customWidth="1"/>
    <col min="13788" max="13788" width="48.42578125" style="1" customWidth="1"/>
    <col min="13789" max="13789" width="6.5703125" style="1" customWidth="1"/>
    <col min="13790" max="13790" width="12.28515625" style="1" customWidth="1"/>
    <col min="13791" max="13791" width="18.42578125" style="1" customWidth="1"/>
    <col min="13792" max="13792" width="16.5703125" style="1" bestFit="1" customWidth="1"/>
    <col min="13793" max="13793" width="2" style="1" customWidth="1"/>
    <col min="13794" max="13802" width="11.42578125" style="1"/>
    <col min="13803" max="13803" width="17.28515625" style="1" customWidth="1"/>
    <col min="13804" max="14042" width="11.42578125" style="1"/>
    <col min="14043" max="14043" width="7.140625" style="1" customWidth="1"/>
    <col min="14044" max="14044" width="48.42578125" style="1" customWidth="1"/>
    <col min="14045" max="14045" width="6.5703125" style="1" customWidth="1"/>
    <col min="14046" max="14046" width="12.28515625" style="1" customWidth="1"/>
    <col min="14047" max="14047" width="18.42578125" style="1" customWidth="1"/>
    <col min="14048" max="14048" width="16.5703125" style="1" bestFit="1" customWidth="1"/>
    <col min="14049" max="14049" width="2" style="1" customWidth="1"/>
    <col min="14050" max="14058" width="11.42578125" style="1"/>
    <col min="14059" max="14059" width="17.28515625" style="1" customWidth="1"/>
    <col min="14060" max="14298" width="11.42578125" style="1"/>
    <col min="14299" max="14299" width="7.140625" style="1" customWidth="1"/>
    <col min="14300" max="14300" width="48.42578125" style="1" customWidth="1"/>
    <col min="14301" max="14301" width="6.5703125" style="1" customWidth="1"/>
    <col min="14302" max="14302" width="12.28515625" style="1" customWidth="1"/>
    <col min="14303" max="14303" width="18.42578125" style="1" customWidth="1"/>
    <col min="14304" max="14304" width="16.5703125" style="1" bestFit="1" customWidth="1"/>
    <col min="14305" max="14305" width="2" style="1" customWidth="1"/>
    <col min="14306" max="14314" width="11.42578125" style="1"/>
    <col min="14315" max="14315" width="17.28515625" style="1" customWidth="1"/>
    <col min="14316" max="14554" width="11.42578125" style="1"/>
    <col min="14555" max="14555" width="7.140625" style="1" customWidth="1"/>
    <col min="14556" max="14556" width="48.42578125" style="1" customWidth="1"/>
    <col min="14557" max="14557" width="6.5703125" style="1" customWidth="1"/>
    <col min="14558" max="14558" width="12.28515625" style="1" customWidth="1"/>
    <col min="14559" max="14559" width="18.42578125" style="1" customWidth="1"/>
    <col min="14560" max="14560" width="16.5703125" style="1" bestFit="1" customWidth="1"/>
    <col min="14561" max="14561" width="2" style="1" customWidth="1"/>
    <col min="14562" max="14570" width="11.42578125" style="1"/>
    <col min="14571" max="14571" width="17.28515625" style="1" customWidth="1"/>
    <col min="14572" max="14810" width="11.42578125" style="1"/>
    <col min="14811" max="14811" width="7.140625" style="1" customWidth="1"/>
    <col min="14812" max="14812" width="48.42578125" style="1" customWidth="1"/>
    <col min="14813" max="14813" width="6.5703125" style="1" customWidth="1"/>
    <col min="14814" max="14814" width="12.28515625" style="1" customWidth="1"/>
    <col min="14815" max="14815" width="18.42578125" style="1" customWidth="1"/>
    <col min="14816" max="14816" width="16.5703125" style="1" bestFit="1" customWidth="1"/>
    <col min="14817" max="14817" width="2" style="1" customWidth="1"/>
    <col min="14818" max="14826" width="11.42578125" style="1"/>
    <col min="14827" max="14827" width="17.28515625" style="1" customWidth="1"/>
    <col min="14828" max="15066" width="11.42578125" style="1"/>
    <col min="15067" max="15067" width="7.140625" style="1" customWidth="1"/>
    <col min="15068" max="15068" width="48.42578125" style="1" customWidth="1"/>
    <col min="15069" max="15069" width="6.5703125" style="1" customWidth="1"/>
    <col min="15070" max="15070" width="12.28515625" style="1" customWidth="1"/>
    <col min="15071" max="15071" width="18.42578125" style="1" customWidth="1"/>
    <col min="15072" max="15072" width="16.5703125" style="1" bestFit="1" customWidth="1"/>
    <col min="15073" max="15073" width="2" style="1" customWidth="1"/>
    <col min="15074" max="15082" width="11.42578125" style="1"/>
    <col min="15083" max="15083" width="17.28515625" style="1" customWidth="1"/>
    <col min="15084" max="15322" width="11.42578125" style="1"/>
    <col min="15323" max="15323" width="7.140625" style="1" customWidth="1"/>
    <col min="15324" max="15324" width="48.42578125" style="1" customWidth="1"/>
    <col min="15325" max="15325" width="6.5703125" style="1" customWidth="1"/>
    <col min="15326" max="15326" width="12.28515625" style="1" customWidth="1"/>
    <col min="15327" max="15327" width="18.42578125" style="1" customWidth="1"/>
    <col min="15328" max="15328" width="16.5703125" style="1" bestFit="1" customWidth="1"/>
    <col min="15329" max="15329" width="2" style="1" customWidth="1"/>
    <col min="15330" max="15338" width="11.42578125" style="1"/>
    <col min="15339" max="15339" width="17.28515625" style="1" customWidth="1"/>
    <col min="15340" max="15578" width="11.42578125" style="1"/>
    <col min="15579" max="15579" width="7.140625" style="1" customWidth="1"/>
    <col min="15580" max="15580" width="48.42578125" style="1" customWidth="1"/>
    <col min="15581" max="15581" width="6.5703125" style="1" customWidth="1"/>
    <col min="15582" max="15582" width="12.28515625" style="1" customWidth="1"/>
    <col min="15583" max="15583" width="18.42578125" style="1" customWidth="1"/>
    <col min="15584" max="15584" width="16.5703125" style="1" bestFit="1" customWidth="1"/>
    <col min="15585" max="15585" width="2" style="1" customWidth="1"/>
    <col min="15586" max="15594" width="11.42578125" style="1"/>
    <col min="15595" max="15595" width="17.28515625" style="1" customWidth="1"/>
    <col min="15596" max="15834" width="11.42578125" style="1"/>
    <col min="15835" max="15835" width="7.140625" style="1" customWidth="1"/>
    <col min="15836" max="15836" width="48.42578125" style="1" customWidth="1"/>
    <col min="15837" max="15837" width="6.5703125" style="1" customWidth="1"/>
    <col min="15838" max="15838" width="12.28515625" style="1" customWidth="1"/>
    <col min="15839" max="15839" width="18.42578125" style="1" customWidth="1"/>
    <col min="15840" max="15840" width="16.5703125" style="1" bestFit="1" customWidth="1"/>
    <col min="15841" max="15841" width="2" style="1" customWidth="1"/>
    <col min="15842" max="15850" width="11.42578125" style="1"/>
    <col min="15851" max="15851" width="17.28515625" style="1" customWidth="1"/>
    <col min="15852" max="16090" width="11.42578125" style="1"/>
    <col min="16091" max="16091" width="7.140625" style="1" customWidth="1"/>
    <col min="16092" max="16092" width="48.42578125" style="1" customWidth="1"/>
    <col min="16093" max="16093" width="6.5703125" style="1" customWidth="1"/>
    <col min="16094" max="16094" width="12.28515625" style="1" customWidth="1"/>
    <col min="16095" max="16095" width="18.42578125" style="1" customWidth="1"/>
    <col min="16096" max="16096" width="16.5703125" style="1" bestFit="1" customWidth="1"/>
    <col min="16097" max="16097" width="2" style="1" customWidth="1"/>
    <col min="16098" max="16106" width="11.42578125" style="1"/>
    <col min="16107" max="16107" width="17.28515625" style="1" customWidth="1"/>
    <col min="16108" max="16384" width="11.42578125" style="1"/>
  </cols>
  <sheetData>
    <row r="1" spans="1:12" ht="37.5" customHeight="1" x14ac:dyDescent="0.4">
      <c r="A1" s="87" t="s">
        <v>16</v>
      </c>
      <c r="B1" s="87"/>
      <c r="C1" s="87"/>
      <c r="D1" s="87"/>
      <c r="E1" s="87"/>
      <c r="F1" s="87"/>
      <c r="G1" s="9"/>
    </row>
    <row r="2" spans="1:12" ht="43.5" customHeight="1" x14ac:dyDescent="0.3">
      <c r="A2" s="88" t="s">
        <v>14</v>
      </c>
      <c r="B2" s="88"/>
      <c r="C2" s="88"/>
      <c r="D2" s="88"/>
      <c r="E2" s="88"/>
      <c r="F2" s="88"/>
    </row>
    <row r="3" spans="1:12" ht="43.5" customHeight="1" x14ac:dyDescent="0.3">
      <c r="A3" s="88" t="s">
        <v>17</v>
      </c>
      <c r="B3" s="88"/>
      <c r="C3" s="88"/>
      <c r="D3" s="88"/>
      <c r="E3" s="88"/>
      <c r="F3" s="88"/>
    </row>
    <row r="4" spans="1:12" ht="43.5" customHeight="1" x14ac:dyDescent="0.3">
      <c r="A4" s="88" t="s">
        <v>47</v>
      </c>
      <c r="B4" s="88"/>
      <c r="C4" s="88"/>
      <c r="D4" s="88"/>
      <c r="E4" s="88"/>
      <c r="F4" s="88"/>
    </row>
    <row r="5" spans="1:12" ht="12" customHeight="1" x14ac:dyDescent="0.25">
      <c r="A5" s="21"/>
      <c r="C5" s="6"/>
      <c r="D5" s="1"/>
    </row>
    <row r="6" spans="1:12" ht="27.75" customHeight="1" x14ac:dyDescent="0.25">
      <c r="A6" s="22" t="s">
        <v>48</v>
      </c>
      <c r="B6" s="23"/>
      <c r="C6" s="24"/>
      <c r="D6" s="23"/>
      <c r="E6" s="23"/>
      <c r="F6" s="25"/>
    </row>
    <row r="7" spans="1:12" ht="6.75" customHeight="1" x14ac:dyDescent="0.2">
      <c r="A7" s="7"/>
      <c r="C7" s="6"/>
      <c r="D7" s="4"/>
    </row>
    <row r="8" spans="1:12" ht="27" customHeight="1" x14ac:dyDescent="0.25">
      <c r="A8" s="26" t="s">
        <v>30</v>
      </c>
      <c r="B8" s="27"/>
      <c r="C8" s="28"/>
      <c r="D8" s="29"/>
      <c r="E8" s="27"/>
      <c r="F8" s="27"/>
    </row>
    <row r="9" spans="1:12" ht="9" customHeight="1" x14ac:dyDescent="0.2">
      <c r="A9" s="7"/>
      <c r="C9" s="6"/>
      <c r="D9" s="4"/>
    </row>
    <row r="10" spans="1:12" ht="29.25" customHeight="1" x14ac:dyDescent="0.2">
      <c r="A10" s="39"/>
      <c r="B10" s="40"/>
      <c r="C10" s="54"/>
      <c r="D10" s="68" t="s">
        <v>2</v>
      </c>
      <c r="E10" s="68" t="s">
        <v>9</v>
      </c>
      <c r="F10" s="68" t="s">
        <v>3</v>
      </c>
    </row>
    <row r="11" spans="1:12" ht="18" customHeight="1" x14ac:dyDescent="0.2">
      <c r="A11" s="56"/>
      <c r="B11" s="57"/>
      <c r="C11" s="63"/>
      <c r="D11" s="55"/>
      <c r="E11" s="55"/>
      <c r="F11" s="55"/>
    </row>
    <row r="12" spans="1:12" ht="18" customHeight="1" x14ac:dyDescent="0.25">
      <c r="A12" s="30" t="s">
        <v>54</v>
      </c>
      <c r="B12" s="57"/>
      <c r="C12" s="63"/>
      <c r="D12" s="55"/>
      <c r="E12" s="55"/>
      <c r="F12" s="55"/>
    </row>
    <row r="13" spans="1:12" ht="18" customHeight="1" x14ac:dyDescent="0.2">
      <c r="A13" s="53" t="s">
        <v>31</v>
      </c>
      <c r="B13" s="57"/>
      <c r="C13" s="63"/>
      <c r="D13" s="55"/>
      <c r="E13" s="55"/>
      <c r="F13" s="55"/>
    </row>
    <row r="14" spans="1:12" ht="21" customHeight="1" x14ac:dyDescent="0.25">
      <c r="A14" s="56">
        <v>203</v>
      </c>
      <c r="B14" s="57" t="s">
        <v>60</v>
      </c>
      <c r="C14" s="56" t="s">
        <v>0</v>
      </c>
      <c r="D14" s="58">
        <v>750</v>
      </c>
      <c r="E14" s="59"/>
      <c r="F14" s="59">
        <f>ROUND(D14*E14,2)</f>
        <v>0</v>
      </c>
      <c r="G14" s="3"/>
      <c r="L14" s="31"/>
    </row>
    <row r="15" spans="1:12" ht="18" customHeight="1" x14ac:dyDescent="0.2">
      <c r="A15" s="56">
        <v>204</v>
      </c>
      <c r="B15" s="57" t="s">
        <v>13</v>
      </c>
      <c r="C15" s="56" t="s">
        <v>1</v>
      </c>
      <c r="D15" s="58">
        <v>78</v>
      </c>
      <c r="E15" s="61"/>
      <c r="F15" s="59">
        <f>ROUND(D15*E15,2)</f>
        <v>0</v>
      </c>
      <c r="G15" s="3"/>
    </row>
    <row r="16" spans="1:12" ht="18" customHeight="1" x14ac:dyDescent="0.2">
      <c r="A16" s="56"/>
      <c r="B16" s="57"/>
      <c r="C16" s="56"/>
      <c r="D16" s="58"/>
      <c r="E16" s="59"/>
      <c r="F16" s="59"/>
      <c r="G16" s="3"/>
    </row>
    <row r="17" spans="1:12" ht="18" customHeight="1" x14ac:dyDescent="0.2">
      <c r="A17" s="53" t="s">
        <v>32</v>
      </c>
      <c r="B17" s="57"/>
      <c r="C17" s="63"/>
      <c r="D17" s="55"/>
      <c r="E17" s="55"/>
      <c r="F17" s="59">
        <f t="shared" ref="F17:F46" si="0">ROUND(D17*E17,2)</f>
        <v>0</v>
      </c>
    </row>
    <row r="18" spans="1:12" ht="18" customHeight="1" x14ac:dyDescent="0.25">
      <c r="A18" s="56">
        <v>203</v>
      </c>
      <c r="B18" s="57" t="s">
        <v>33</v>
      </c>
      <c r="C18" s="56" t="s">
        <v>0</v>
      </c>
      <c r="D18" s="58">
        <v>185</v>
      </c>
      <c r="E18" s="59"/>
      <c r="F18" s="59">
        <f t="shared" si="0"/>
        <v>0</v>
      </c>
      <c r="G18" s="3"/>
      <c r="L18" s="31"/>
    </row>
    <row r="19" spans="1:12" ht="18" customHeight="1" x14ac:dyDescent="0.2">
      <c r="A19" s="56">
        <v>204</v>
      </c>
      <c r="B19" s="57" t="s">
        <v>13</v>
      </c>
      <c r="C19" s="56" t="s">
        <v>1</v>
      </c>
      <c r="D19" s="58">
        <v>30</v>
      </c>
      <c r="E19" s="61"/>
      <c r="F19" s="59">
        <f>ROUND(D19*E19,2)</f>
        <v>0</v>
      </c>
      <c r="G19" s="3"/>
    </row>
    <row r="20" spans="1:12" ht="18" customHeight="1" x14ac:dyDescent="0.2">
      <c r="A20" s="56"/>
      <c r="B20" s="57"/>
      <c r="C20" s="56"/>
      <c r="D20" s="58"/>
      <c r="E20" s="61"/>
      <c r="F20" s="59"/>
      <c r="G20" s="3"/>
    </row>
    <row r="21" spans="1:12" ht="18" customHeight="1" x14ac:dyDescent="0.25">
      <c r="A21" s="30" t="s">
        <v>66</v>
      </c>
      <c r="B21" s="57"/>
      <c r="C21" s="56"/>
      <c r="D21" s="58"/>
      <c r="E21" s="61"/>
      <c r="F21" s="59"/>
      <c r="G21" s="3"/>
    </row>
    <row r="22" spans="1:12" ht="18" customHeight="1" x14ac:dyDescent="0.2">
      <c r="A22" s="56"/>
      <c r="B22" s="57"/>
      <c r="C22" s="56"/>
      <c r="D22" s="58"/>
      <c r="E22" s="61"/>
      <c r="F22" s="59"/>
      <c r="G22" s="3"/>
    </row>
    <row r="23" spans="1:12" ht="18" customHeight="1" x14ac:dyDescent="0.2">
      <c r="A23" s="53" t="s">
        <v>35</v>
      </c>
      <c r="B23" s="57"/>
      <c r="C23" s="56"/>
      <c r="D23" s="56"/>
      <c r="E23" s="56"/>
      <c r="F23" s="56"/>
      <c r="G23" s="2"/>
    </row>
    <row r="24" spans="1:12" ht="18" customHeight="1" x14ac:dyDescent="0.2">
      <c r="A24" s="56">
        <v>301</v>
      </c>
      <c r="B24" s="57" t="s">
        <v>36</v>
      </c>
      <c r="C24" s="56" t="s">
        <v>7</v>
      </c>
      <c r="D24" s="58">
        <v>130</v>
      </c>
      <c r="E24" s="59"/>
      <c r="F24" s="59">
        <f t="shared" ref="F24:F25" si="1">ROUND(D24*E24,2)</f>
        <v>0</v>
      </c>
      <c r="G24" s="2"/>
    </row>
    <row r="25" spans="1:12" ht="18" customHeight="1" x14ac:dyDescent="0.2">
      <c r="A25" s="56">
        <v>302</v>
      </c>
      <c r="B25" s="57" t="s">
        <v>56</v>
      </c>
      <c r="C25" s="56" t="s">
        <v>7</v>
      </c>
      <c r="D25" s="58">
        <v>130</v>
      </c>
      <c r="E25" s="59"/>
      <c r="F25" s="59">
        <f t="shared" si="1"/>
        <v>0</v>
      </c>
      <c r="G25" s="2"/>
    </row>
    <row r="26" spans="1:12" ht="18" customHeight="1" x14ac:dyDescent="0.2">
      <c r="A26" s="56">
        <v>304</v>
      </c>
      <c r="B26" s="57" t="s">
        <v>62</v>
      </c>
      <c r="C26" s="56" t="s">
        <v>7</v>
      </c>
      <c r="D26" s="58">
        <v>50</v>
      </c>
      <c r="E26" s="61"/>
      <c r="F26" s="59">
        <f>ROUND(D26*E26,2)</f>
        <v>0</v>
      </c>
      <c r="G26" s="3"/>
    </row>
    <row r="27" spans="1:12" ht="18" customHeight="1" x14ac:dyDescent="0.2">
      <c r="A27" s="56">
        <v>305</v>
      </c>
      <c r="B27" s="57" t="s">
        <v>74</v>
      </c>
      <c r="C27" s="56" t="s">
        <v>8</v>
      </c>
      <c r="D27" s="58">
        <v>10</v>
      </c>
      <c r="E27" s="61"/>
      <c r="F27" s="59">
        <f>ROUND(D27*E27,2)</f>
        <v>0</v>
      </c>
      <c r="G27" s="3"/>
    </row>
    <row r="28" spans="1:12" ht="18" customHeight="1" x14ac:dyDescent="0.2">
      <c r="A28" s="56">
        <v>306</v>
      </c>
      <c r="B28" s="57" t="s">
        <v>37</v>
      </c>
      <c r="C28" s="56" t="s">
        <v>7</v>
      </c>
      <c r="D28" s="58">
        <v>130</v>
      </c>
      <c r="E28" s="59"/>
      <c r="F28" s="59">
        <f>ROUND(D28*E28,2)</f>
        <v>0</v>
      </c>
      <c r="G28" s="2"/>
    </row>
    <row r="29" spans="1:12" ht="18" customHeight="1" x14ac:dyDescent="0.2">
      <c r="A29" s="56"/>
      <c r="B29" s="57"/>
      <c r="C29" s="56"/>
      <c r="D29" s="58"/>
      <c r="E29" s="61"/>
      <c r="F29" s="59"/>
      <c r="G29" s="3"/>
    </row>
    <row r="30" spans="1:12" ht="18" customHeight="1" x14ac:dyDescent="0.2">
      <c r="A30" s="53" t="s">
        <v>57</v>
      </c>
      <c r="B30" s="57"/>
      <c r="C30" s="56"/>
      <c r="D30" s="56"/>
      <c r="E30" s="56"/>
      <c r="F30" s="56"/>
      <c r="G30" s="2"/>
    </row>
    <row r="31" spans="1:12" ht="18" customHeight="1" x14ac:dyDescent="0.2">
      <c r="A31" s="56">
        <v>301</v>
      </c>
      <c r="B31" s="57" t="s">
        <v>36</v>
      </c>
      <c r="C31" s="56" t="s">
        <v>7</v>
      </c>
      <c r="D31" s="58">
        <v>32</v>
      </c>
      <c r="E31" s="59"/>
      <c r="F31" s="59">
        <f>ROUND(D31*E31,2)</f>
        <v>0</v>
      </c>
      <c r="G31" s="2"/>
    </row>
    <row r="32" spans="1:12" ht="18" customHeight="1" x14ac:dyDescent="0.2">
      <c r="A32" s="56">
        <v>302</v>
      </c>
      <c r="B32" s="57" t="s">
        <v>56</v>
      </c>
      <c r="C32" s="56" t="s">
        <v>7</v>
      </c>
      <c r="D32" s="58">
        <v>32</v>
      </c>
      <c r="E32" s="59"/>
      <c r="F32" s="59">
        <f>ROUND(D32*E32,2)</f>
        <v>0</v>
      </c>
      <c r="G32" s="2"/>
    </row>
    <row r="33" spans="1:7" ht="18" customHeight="1" x14ac:dyDescent="0.2">
      <c r="A33" s="56">
        <v>306</v>
      </c>
      <c r="B33" s="57" t="s">
        <v>37</v>
      </c>
      <c r="C33" s="56" t="s">
        <v>7</v>
      </c>
      <c r="D33" s="58">
        <v>32</v>
      </c>
      <c r="E33" s="59"/>
      <c r="F33" s="59">
        <f>ROUND(D33*E33,2)</f>
        <v>0</v>
      </c>
      <c r="G33" s="2"/>
    </row>
    <row r="34" spans="1:7" ht="18" customHeight="1" x14ac:dyDescent="0.2">
      <c r="A34" s="56"/>
      <c r="B34" s="57"/>
      <c r="C34" s="56"/>
      <c r="D34" s="58"/>
      <c r="E34" s="61"/>
      <c r="F34" s="59"/>
      <c r="G34" s="3"/>
    </row>
    <row r="35" spans="1:7" ht="18" customHeight="1" x14ac:dyDescent="0.2">
      <c r="A35" s="56"/>
      <c r="B35" s="57"/>
      <c r="C35" s="56"/>
      <c r="D35" s="58"/>
      <c r="E35" s="59"/>
      <c r="F35" s="59"/>
      <c r="G35" s="3"/>
    </row>
    <row r="36" spans="1:7" ht="18" customHeight="1" x14ac:dyDescent="0.25">
      <c r="A36" s="30" t="s">
        <v>64</v>
      </c>
      <c r="B36" s="57"/>
      <c r="C36" s="56"/>
      <c r="D36" s="58"/>
      <c r="E36" s="59"/>
      <c r="F36" s="59"/>
      <c r="G36" s="3"/>
    </row>
    <row r="37" spans="1:7" ht="18" customHeight="1" x14ac:dyDescent="0.2">
      <c r="A37" s="56">
        <v>401</v>
      </c>
      <c r="B37" s="57" t="s">
        <v>34</v>
      </c>
      <c r="C37" s="56" t="s">
        <v>0</v>
      </c>
      <c r="D37" s="58">
        <f>D14</f>
        <v>750</v>
      </c>
      <c r="E37" s="59"/>
      <c r="F37" s="59">
        <f t="shared" ref="F37:F38" si="2">ROUND(D37*E37,2)</f>
        <v>0</v>
      </c>
      <c r="G37" s="3"/>
    </row>
    <row r="38" spans="1:7" ht="18" customHeight="1" x14ac:dyDescent="0.2">
      <c r="A38" s="56">
        <v>402</v>
      </c>
      <c r="B38" s="57" t="s">
        <v>55</v>
      </c>
      <c r="C38" s="56" t="s">
        <v>0</v>
      </c>
      <c r="D38" s="58">
        <f>D18</f>
        <v>185</v>
      </c>
      <c r="E38" s="59"/>
      <c r="F38" s="59">
        <f t="shared" si="2"/>
        <v>0</v>
      </c>
      <c r="G38" s="3"/>
    </row>
    <row r="39" spans="1:7" ht="18" customHeight="1" x14ac:dyDescent="0.25">
      <c r="A39" s="56"/>
      <c r="B39" s="69"/>
      <c r="C39" s="56"/>
      <c r="D39" s="58"/>
      <c r="E39" s="59"/>
      <c r="F39" s="59"/>
      <c r="G39" s="19"/>
    </row>
    <row r="40" spans="1:7" ht="18" customHeight="1" x14ac:dyDescent="0.25">
      <c r="A40" s="30" t="s">
        <v>65</v>
      </c>
      <c r="B40" s="57"/>
      <c r="C40" s="56"/>
      <c r="D40" s="58"/>
      <c r="E40" s="59"/>
      <c r="F40" s="59"/>
      <c r="G40" s="3"/>
    </row>
    <row r="41" spans="1:7" ht="18" customHeight="1" x14ac:dyDescent="0.2">
      <c r="A41" s="56">
        <v>506</v>
      </c>
      <c r="B41" s="57" t="s">
        <v>38</v>
      </c>
      <c r="C41" s="56" t="s">
        <v>0</v>
      </c>
      <c r="D41" s="58">
        <v>25</v>
      </c>
      <c r="E41" s="59"/>
      <c r="F41" s="59">
        <f>ROUND(D41*E41,2)</f>
        <v>0</v>
      </c>
      <c r="G41" s="3"/>
    </row>
    <row r="42" spans="1:7" ht="18" customHeight="1" x14ac:dyDescent="0.2">
      <c r="A42" s="56">
        <v>507</v>
      </c>
      <c r="B42" s="57" t="s">
        <v>75</v>
      </c>
      <c r="C42" s="56" t="s">
        <v>0</v>
      </c>
      <c r="D42" s="58">
        <v>6</v>
      </c>
      <c r="E42" s="59"/>
      <c r="F42" s="59">
        <f>ROUND(D42*E42,2)</f>
        <v>0</v>
      </c>
      <c r="G42" s="3"/>
    </row>
    <row r="43" spans="1:7" ht="18" customHeight="1" x14ac:dyDescent="0.25">
      <c r="A43" s="56"/>
      <c r="B43" s="69"/>
      <c r="C43" s="56"/>
      <c r="D43" s="58"/>
      <c r="E43" s="59"/>
      <c r="F43" s="59"/>
      <c r="G43" s="19"/>
    </row>
    <row r="44" spans="1:7" ht="18" customHeight="1" x14ac:dyDescent="0.25">
      <c r="A44" s="30" t="s">
        <v>68</v>
      </c>
      <c r="B44" s="57"/>
      <c r="C44" s="56"/>
      <c r="D44" s="56"/>
      <c r="E44" s="56"/>
      <c r="F44" s="59"/>
      <c r="G44" s="2"/>
    </row>
    <row r="45" spans="1:7" ht="18" customHeight="1" x14ac:dyDescent="0.2">
      <c r="A45" s="56">
        <v>601</v>
      </c>
      <c r="B45" s="57" t="s">
        <v>40</v>
      </c>
      <c r="C45" s="56" t="s">
        <v>8</v>
      </c>
      <c r="D45" s="58">
        <v>10</v>
      </c>
      <c r="E45" s="61"/>
      <c r="F45" s="59">
        <f t="shared" si="0"/>
        <v>0</v>
      </c>
      <c r="G45" s="3"/>
    </row>
    <row r="46" spans="1:7" ht="18" customHeight="1" x14ac:dyDescent="0.2">
      <c r="A46" s="56">
        <v>602</v>
      </c>
      <c r="B46" s="57" t="s">
        <v>58</v>
      </c>
      <c r="C46" s="56" t="s">
        <v>8</v>
      </c>
      <c r="D46" s="58">
        <v>10</v>
      </c>
      <c r="E46" s="61"/>
      <c r="F46" s="59">
        <f t="shared" si="0"/>
        <v>0</v>
      </c>
      <c r="G46" s="3"/>
    </row>
    <row r="47" spans="1:7" ht="18" customHeight="1" x14ac:dyDescent="0.2">
      <c r="A47" s="56">
        <v>603</v>
      </c>
      <c r="B47" s="57" t="s">
        <v>59</v>
      </c>
      <c r="C47" s="56" t="s">
        <v>8</v>
      </c>
      <c r="D47" s="58">
        <v>10</v>
      </c>
      <c r="E47" s="61"/>
      <c r="F47" s="59">
        <f t="shared" ref="F47" si="3">ROUND(D47*E47,2)</f>
        <v>0</v>
      </c>
      <c r="G47" s="3"/>
    </row>
    <row r="48" spans="1:7" ht="18" customHeight="1" x14ac:dyDescent="0.2">
      <c r="A48" s="39"/>
      <c r="B48" s="40"/>
      <c r="C48" s="39"/>
      <c r="D48" s="70"/>
      <c r="E48" s="71"/>
      <c r="F48" s="71"/>
    </row>
    <row r="49" spans="1:6" ht="18" customHeight="1" x14ac:dyDescent="0.2">
      <c r="A49" s="39"/>
      <c r="B49" s="40"/>
      <c r="C49" s="90" t="s">
        <v>4</v>
      </c>
      <c r="D49" s="90"/>
      <c r="E49" s="90"/>
      <c r="F49" s="72">
        <f>SUM(F12:F47)</f>
        <v>0</v>
      </c>
    </row>
    <row r="50" spans="1:6" ht="18" customHeight="1" x14ac:dyDescent="0.2">
      <c r="A50" s="39"/>
      <c r="B50" s="40"/>
      <c r="C50" s="90" t="s">
        <v>6</v>
      </c>
      <c r="D50" s="90"/>
      <c r="E50" s="90"/>
      <c r="F50" s="72">
        <f>F49*0.2</f>
        <v>0</v>
      </c>
    </row>
    <row r="51" spans="1:6" ht="18" customHeight="1" x14ac:dyDescent="0.2">
      <c r="A51" s="39"/>
      <c r="B51" s="40"/>
      <c r="C51" s="90" t="s">
        <v>5</v>
      </c>
      <c r="D51" s="90"/>
      <c r="E51" s="90"/>
      <c r="F51" s="72">
        <f>SUM(F49:F50)</f>
        <v>0</v>
      </c>
    </row>
    <row r="52" spans="1:6" ht="15" x14ac:dyDescent="0.2">
      <c r="A52" s="39"/>
      <c r="B52" s="40"/>
      <c r="C52" s="40"/>
      <c r="D52" s="40"/>
      <c r="E52" s="40"/>
      <c r="F52" s="40"/>
    </row>
    <row r="53" spans="1:6" ht="31.5" customHeight="1" x14ac:dyDescent="0.25">
      <c r="A53" s="30" t="s">
        <v>49</v>
      </c>
      <c r="B53" s="40"/>
      <c r="C53" s="40"/>
      <c r="D53" s="40"/>
      <c r="E53" s="40"/>
      <c r="F53" s="40"/>
    </row>
    <row r="54" spans="1:6" ht="15.75" x14ac:dyDescent="0.25">
      <c r="A54" s="30" t="s">
        <v>52</v>
      </c>
      <c r="B54" s="57"/>
      <c r="C54" s="39"/>
      <c r="D54" s="73"/>
      <c r="E54" s="40"/>
      <c r="F54" s="40"/>
    </row>
    <row r="55" spans="1:6" ht="15" x14ac:dyDescent="0.2">
      <c r="A55" s="56">
        <v>401</v>
      </c>
      <c r="B55" s="57" t="s">
        <v>34</v>
      </c>
      <c r="C55" s="56" t="s">
        <v>0</v>
      </c>
      <c r="D55" s="58">
        <v>-750</v>
      </c>
      <c r="E55" s="74"/>
      <c r="F55" s="59">
        <f t="shared" ref="F55:F56" si="4">ROUND(D55*E55,2)</f>
        <v>0</v>
      </c>
    </row>
    <row r="56" spans="1:6" ht="15.75" x14ac:dyDescent="0.25">
      <c r="A56" s="56">
        <v>404</v>
      </c>
      <c r="B56" s="69" t="s">
        <v>41</v>
      </c>
      <c r="C56" s="56" t="s">
        <v>0</v>
      </c>
      <c r="D56" s="58">
        <v>750</v>
      </c>
      <c r="E56" s="74"/>
      <c r="F56" s="59">
        <f t="shared" si="4"/>
        <v>0</v>
      </c>
    </row>
    <row r="57" spans="1:6" ht="15.75" x14ac:dyDescent="0.25">
      <c r="A57" s="39"/>
      <c r="B57" s="40"/>
      <c r="C57" s="39"/>
      <c r="D57" s="73"/>
      <c r="E57" s="40"/>
      <c r="F57" s="75">
        <f>SUM(F55:F56)</f>
        <v>0</v>
      </c>
    </row>
    <row r="58" spans="1:6" ht="15" x14ac:dyDescent="0.2">
      <c r="A58" s="39"/>
      <c r="B58" s="40"/>
      <c r="C58" s="39"/>
      <c r="D58" s="73"/>
      <c r="E58" s="40"/>
      <c r="F58" s="40"/>
    </row>
    <row r="59" spans="1:6" ht="15.75" x14ac:dyDescent="0.25">
      <c r="A59" s="30" t="s">
        <v>50</v>
      </c>
      <c r="B59" s="40"/>
      <c r="C59" s="39"/>
      <c r="D59" s="73"/>
      <c r="E59" s="40"/>
      <c r="F59" s="40"/>
    </row>
    <row r="60" spans="1:6" ht="15.75" x14ac:dyDescent="0.25">
      <c r="A60" s="30" t="s">
        <v>51</v>
      </c>
      <c r="B60" s="57"/>
      <c r="C60" s="39"/>
      <c r="D60" s="73"/>
      <c r="E60" s="40"/>
      <c r="F60" s="40"/>
    </row>
    <row r="61" spans="1:6" ht="15" x14ac:dyDescent="0.2">
      <c r="A61" s="56">
        <v>402</v>
      </c>
      <c r="B61" s="57" t="s">
        <v>55</v>
      </c>
      <c r="C61" s="56" t="s">
        <v>0</v>
      </c>
      <c r="D61" s="58">
        <f>-185</f>
        <v>-185</v>
      </c>
      <c r="E61" s="59"/>
      <c r="F61" s="59">
        <f t="shared" ref="F61:F63" si="5">ROUND(D61*E61,2)</f>
        <v>0</v>
      </c>
    </row>
    <row r="62" spans="1:6" ht="15" x14ac:dyDescent="0.2">
      <c r="A62" s="56">
        <v>205</v>
      </c>
      <c r="B62" s="57" t="s">
        <v>42</v>
      </c>
      <c r="C62" s="56" t="s">
        <v>0</v>
      </c>
      <c r="D62" s="58">
        <v>185</v>
      </c>
      <c r="E62" s="74"/>
      <c r="F62" s="59">
        <f>ROUND(D62*E62,2)</f>
        <v>0</v>
      </c>
    </row>
    <row r="63" spans="1:6" ht="15.75" x14ac:dyDescent="0.25">
      <c r="A63" s="56">
        <v>405</v>
      </c>
      <c r="B63" s="69" t="s">
        <v>69</v>
      </c>
      <c r="C63" s="56" t="s">
        <v>1</v>
      </c>
      <c r="D63" s="58">
        <v>25</v>
      </c>
      <c r="E63" s="74"/>
      <c r="F63" s="59">
        <f t="shared" si="5"/>
        <v>0</v>
      </c>
    </row>
    <row r="64" spans="1:6" ht="15.75" x14ac:dyDescent="0.25">
      <c r="A64" s="39"/>
      <c r="B64" s="40"/>
      <c r="C64" s="39"/>
      <c r="D64" s="73"/>
      <c r="E64" s="40"/>
      <c r="F64" s="75">
        <f>SUM(F61:F63)</f>
        <v>0</v>
      </c>
    </row>
  </sheetData>
  <mergeCells count="7">
    <mergeCell ref="C50:E50"/>
    <mergeCell ref="C51:E51"/>
    <mergeCell ref="A1:F1"/>
    <mergeCell ref="A2:F2"/>
    <mergeCell ref="A3:F3"/>
    <mergeCell ref="A4:F4"/>
    <mergeCell ref="C49:E49"/>
  </mergeCells>
  <printOptions horizontalCentered="1"/>
  <pageMargins left="0.59055118110236227" right="0.59055118110236227" top="0.78740157480314965" bottom="0.9055118110236221" header="0.15748031496062992" footer="0"/>
  <pageSetup paperSize="9" scale="5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D85A4-BE6C-40CD-A8CF-78FDF1CF3893}">
  <sheetPr>
    <pageSetUpPr fitToPage="1"/>
  </sheetPr>
  <dimension ref="A1:L58"/>
  <sheetViews>
    <sheetView topLeftCell="A7" zoomScale="75" workbookViewId="0">
      <selection activeCell="N50" sqref="N50"/>
    </sheetView>
  </sheetViews>
  <sheetFormatPr baseColWidth="10" defaultRowHeight="14.25" x14ac:dyDescent="0.2"/>
  <cols>
    <col min="1" max="1" width="7.140625" style="2" customWidth="1"/>
    <col min="2" max="2" width="48.42578125" style="1" customWidth="1"/>
    <col min="3" max="3" width="6.5703125" style="2" customWidth="1"/>
    <col min="4" max="4" width="12.28515625" style="11" customWidth="1"/>
    <col min="5" max="5" width="18.42578125" style="1" customWidth="1"/>
    <col min="6" max="6" width="20.7109375" style="1" customWidth="1"/>
    <col min="7" max="7" width="2" style="1" customWidth="1"/>
    <col min="8" max="8" width="7" style="1" customWidth="1"/>
    <col min="9" max="9" width="12.5703125" style="1" bestFit="1" customWidth="1"/>
    <col min="10" max="218" width="11.42578125" style="1"/>
    <col min="219" max="219" width="7.140625" style="1" customWidth="1"/>
    <col min="220" max="220" width="48.42578125" style="1" customWidth="1"/>
    <col min="221" max="221" width="6.5703125" style="1" customWidth="1"/>
    <col min="222" max="222" width="12.28515625" style="1" customWidth="1"/>
    <col min="223" max="223" width="18.42578125" style="1" customWidth="1"/>
    <col min="224" max="224" width="16.5703125" style="1" bestFit="1" customWidth="1"/>
    <col min="225" max="225" width="2" style="1" customWidth="1"/>
    <col min="226" max="234" width="11.42578125" style="1"/>
    <col min="235" max="235" width="17.28515625" style="1" customWidth="1"/>
    <col min="236" max="474" width="11.42578125" style="1"/>
    <col min="475" max="475" width="7.140625" style="1" customWidth="1"/>
    <col min="476" max="476" width="48.42578125" style="1" customWidth="1"/>
    <col min="477" max="477" width="6.5703125" style="1" customWidth="1"/>
    <col min="478" max="478" width="12.28515625" style="1" customWidth="1"/>
    <col min="479" max="479" width="18.42578125" style="1" customWidth="1"/>
    <col min="480" max="480" width="16.5703125" style="1" bestFit="1" customWidth="1"/>
    <col min="481" max="481" width="2" style="1" customWidth="1"/>
    <col min="482" max="490" width="11.42578125" style="1"/>
    <col min="491" max="491" width="17.28515625" style="1" customWidth="1"/>
    <col min="492" max="730" width="11.42578125" style="1"/>
    <col min="731" max="731" width="7.140625" style="1" customWidth="1"/>
    <col min="732" max="732" width="48.42578125" style="1" customWidth="1"/>
    <col min="733" max="733" width="6.5703125" style="1" customWidth="1"/>
    <col min="734" max="734" width="12.28515625" style="1" customWidth="1"/>
    <col min="735" max="735" width="18.42578125" style="1" customWidth="1"/>
    <col min="736" max="736" width="16.5703125" style="1" bestFit="1" customWidth="1"/>
    <col min="737" max="737" width="2" style="1" customWidth="1"/>
    <col min="738" max="746" width="11.42578125" style="1"/>
    <col min="747" max="747" width="17.28515625" style="1" customWidth="1"/>
    <col min="748" max="986" width="11.42578125" style="1"/>
    <col min="987" max="987" width="7.140625" style="1" customWidth="1"/>
    <col min="988" max="988" width="48.42578125" style="1" customWidth="1"/>
    <col min="989" max="989" width="6.5703125" style="1" customWidth="1"/>
    <col min="990" max="990" width="12.28515625" style="1" customWidth="1"/>
    <col min="991" max="991" width="18.42578125" style="1" customWidth="1"/>
    <col min="992" max="992" width="16.5703125" style="1" bestFit="1" customWidth="1"/>
    <col min="993" max="993" width="2" style="1" customWidth="1"/>
    <col min="994" max="1002" width="11.42578125" style="1"/>
    <col min="1003" max="1003" width="17.28515625" style="1" customWidth="1"/>
    <col min="1004" max="1242" width="11.42578125" style="1"/>
    <col min="1243" max="1243" width="7.140625" style="1" customWidth="1"/>
    <col min="1244" max="1244" width="48.42578125" style="1" customWidth="1"/>
    <col min="1245" max="1245" width="6.5703125" style="1" customWidth="1"/>
    <col min="1246" max="1246" width="12.28515625" style="1" customWidth="1"/>
    <col min="1247" max="1247" width="18.42578125" style="1" customWidth="1"/>
    <col min="1248" max="1248" width="16.5703125" style="1" bestFit="1" customWidth="1"/>
    <col min="1249" max="1249" width="2" style="1" customWidth="1"/>
    <col min="1250" max="1258" width="11.42578125" style="1"/>
    <col min="1259" max="1259" width="17.28515625" style="1" customWidth="1"/>
    <col min="1260" max="1498" width="11.42578125" style="1"/>
    <col min="1499" max="1499" width="7.140625" style="1" customWidth="1"/>
    <col min="1500" max="1500" width="48.42578125" style="1" customWidth="1"/>
    <col min="1501" max="1501" width="6.5703125" style="1" customWidth="1"/>
    <col min="1502" max="1502" width="12.28515625" style="1" customWidth="1"/>
    <col min="1503" max="1503" width="18.42578125" style="1" customWidth="1"/>
    <col min="1504" max="1504" width="16.5703125" style="1" bestFit="1" customWidth="1"/>
    <col min="1505" max="1505" width="2" style="1" customWidth="1"/>
    <col min="1506" max="1514" width="11.42578125" style="1"/>
    <col min="1515" max="1515" width="17.28515625" style="1" customWidth="1"/>
    <col min="1516" max="1754" width="11.42578125" style="1"/>
    <col min="1755" max="1755" width="7.140625" style="1" customWidth="1"/>
    <col min="1756" max="1756" width="48.42578125" style="1" customWidth="1"/>
    <col min="1757" max="1757" width="6.5703125" style="1" customWidth="1"/>
    <col min="1758" max="1758" width="12.28515625" style="1" customWidth="1"/>
    <col min="1759" max="1759" width="18.42578125" style="1" customWidth="1"/>
    <col min="1760" max="1760" width="16.5703125" style="1" bestFit="1" customWidth="1"/>
    <col min="1761" max="1761" width="2" style="1" customWidth="1"/>
    <col min="1762" max="1770" width="11.42578125" style="1"/>
    <col min="1771" max="1771" width="17.28515625" style="1" customWidth="1"/>
    <col min="1772" max="2010" width="11.42578125" style="1"/>
    <col min="2011" max="2011" width="7.140625" style="1" customWidth="1"/>
    <col min="2012" max="2012" width="48.42578125" style="1" customWidth="1"/>
    <col min="2013" max="2013" width="6.5703125" style="1" customWidth="1"/>
    <col min="2014" max="2014" width="12.28515625" style="1" customWidth="1"/>
    <col min="2015" max="2015" width="18.42578125" style="1" customWidth="1"/>
    <col min="2016" max="2016" width="16.5703125" style="1" bestFit="1" customWidth="1"/>
    <col min="2017" max="2017" width="2" style="1" customWidth="1"/>
    <col min="2018" max="2026" width="11.42578125" style="1"/>
    <col min="2027" max="2027" width="17.28515625" style="1" customWidth="1"/>
    <col min="2028" max="2266" width="11.42578125" style="1"/>
    <col min="2267" max="2267" width="7.140625" style="1" customWidth="1"/>
    <col min="2268" max="2268" width="48.42578125" style="1" customWidth="1"/>
    <col min="2269" max="2269" width="6.5703125" style="1" customWidth="1"/>
    <col min="2270" max="2270" width="12.28515625" style="1" customWidth="1"/>
    <col min="2271" max="2271" width="18.42578125" style="1" customWidth="1"/>
    <col min="2272" max="2272" width="16.5703125" style="1" bestFit="1" customWidth="1"/>
    <col min="2273" max="2273" width="2" style="1" customWidth="1"/>
    <col min="2274" max="2282" width="11.42578125" style="1"/>
    <col min="2283" max="2283" width="17.28515625" style="1" customWidth="1"/>
    <col min="2284" max="2522" width="11.42578125" style="1"/>
    <col min="2523" max="2523" width="7.140625" style="1" customWidth="1"/>
    <col min="2524" max="2524" width="48.42578125" style="1" customWidth="1"/>
    <col min="2525" max="2525" width="6.5703125" style="1" customWidth="1"/>
    <col min="2526" max="2526" width="12.28515625" style="1" customWidth="1"/>
    <col min="2527" max="2527" width="18.42578125" style="1" customWidth="1"/>
    <col min="2528" max="2528" width="16.5703125" style="1" bestFit="1" customWidth="1"/>
    <col min="2529" max="2529" width="2" style="1" customWidth="1"/>
    <col min="2530" max="2538" width="11.42578125" style="1"/>
    <col min="2539" max="2539" width="17.28515625" style="1" customWidth="1"/>
    <col min="2540" max="2778" width="11.42578125" style="1"/>
    <col min="2779" max="2779" width="7.140625" style="1" customWidth="1"/>
    <col min="2780" max="2780" width="48.42578125" style="1" customWidth="1"/>
    <col min="2781" max="2781" width="6.5703125" style="1" customWidth="1"/>
    <col min="2782" max="2782" width="12.28515625" style="1" customWidth="1"/>
    <col min="2783" max="2783" width="18.42578125" style="1" customWidth="1"/>
    <col min="2784" max="2784" width="16.5703125" style="1" bestFit="1" customWidth="1"/>
    <col min="2785" max="2785" width="2" style="1" customWidth="1"/>
    <col min="2786" max="2794" width="11.42578125" style="1"/>
    <col min="2795" max="2795" width="17.28515625" style="1" customWidth="1"/>
    <col min="2796" max="3034" width="11.42578125" style="1"/>
    <col min="3035" max="3035" width="7.140625" style="1" customWidth="1"/>
    <col min="3036" max="3036" width="48.42578125" style="1" customWidth="1"/>
    <col min="3037" max="3037" width="6.5703125" style="1" customWidth="1"/>
    <col min="3038" max="3038" width="12.28515625" style="1" customWidth="1"/>
    <col min="3039" max="3039" width="18.42578125" style="1" customWidth="1"/>
    <col min="3040" max="3040" width="16.5703125" style="1" bestFit="1" customWidth="1"/>
    <col min="3041" max="3041" width="2" style="1" customWidth="1"/>
    <col min="3042" max="3050" width="11.42578125" style="1"/>
    <col min="3051" max="3051" width="17.28515625" style="1" customWidth="1"/>
    <col min="3052" max="3290" width="11.42578125" style="1"/>
    <col min="3291" max="3291" width="7.140625" style="1" customWidth="1"/>
    <col min="3292" max="3292" width="48.42578125" style="1" customWidth="1"/>
    <col min="3293" max="3293" width="6.5703125" style="1" customWidth="1"/>
    <col min="3294" max="3294" width="12.28515625" style="1" customWidth="1"/>
    <col min="3295" max="3295" width="18.42578125" style="1" customWidth="1"/>
    <col min="3296" max="3296" width="16.5703125" style="1" bestFit="1" customWidth="1"/>
    <col min="3297" max="3297" width="2" style="1" customWidth="1"/>
    <col min="3298" max="3306" width="11.42578125" style="1"/>
    <col min="3307" max="3307" width="17.28515625" style="1" customWidth="1"/>
    <col min="3308" max="3546" width="11.42578125" style="1"/>
    <col min="3547" max="3547" width="7.140625" style="1" customWidth="1"/>
    <col min="3548" max="3548" width="48.42578125" style="1" customWidth="1"/>
    <col min="3549" max="3549" width="6.5703125" style="1" customWidth="1"/>
    <col min="3550" max="3550" width="12.28515625" style="1" customWidth="1"/>
    <col min="3551" max="3551" width="18.42578125" style="1" customWidth="1"/>
    <col min="3552" max="3552" width="16.5703125" style="1" bestFit="1" customWidth="1"/>
    <col min="3553" max="3553" width="2" style="1" customWidth="1"/>
    <col min="3554" max="3562" width="11.42578125" style="1"/>
    <col min="3563" max="3563" width="17.28515625" style="1" customWidth="1"/>
    <col min="3564" max="3802" width="11.42578125" style="1"/>
    <col min="3803" max="3803" width="7.140625" style="1" customWidth="1"/>
    <col min="3804" max="3804" width="48.42578125" style="1" customWidth="1"/>
    <col min="3805" max="3805" width="6.5703125" style="1" customWidth="1"/>
    <col min="3806" max="3806" width="12.28515625" style="1" customWidth="1"/>
    <col min="3807" max="3807" width="18.42578125" style="1" customWidth="1"/>
    <col min="3808" max="3808" width="16.5703125" style="1" bestFit="1" customWidth="1"/>
    <col min="3809" max="3809" width="2" style="1" customWidth="1"/>
    <col min="3810" max="3818" width="11.42578125" style="1"/>
    <col min="3819" max="3819" width="17.28515625" style="1" customWidth="1"/>
    <col min="3820" max="4058" width="11.42578125" style="1"/>
    <col min="4059" max="4059" width="7.140625" style="1" customWidth="1"/>
    <col min="4060" max="4060" width="48.42578125" style="1" customWidth="1"/>
    <col min="4061" max="4061" width="6.5703125" style="1" customWidth="1"/>
    <col min="4062" max="4062" width="12.28515625" style="1" customWidth="1"/>
    <col min="4063" max="4063" width="18.42578125" style="1" customWidth="1"/>
    <col min="4064" max="4064" width="16.5703125" style="1" bestFit="1" customWidth="1"/>
    <col min="4065" max="4065" width="2" style="1" customWidth="1"/>
    <col min="4066" max="4074" width="11.42578125" style="1"/>
    <col min="4075" max="4075" width="17.28515625" style="1" customWidth="1"/>
    <col min="4076" max="4314" width="11.42578125" style="1"/>
    <col min="4315" max="4315" width="7.140625" style="1" customWidth="1"/>
    <col min="4316" max="4316" width="48.42578125" style="1" customWidth="1"/>
    <col min="4317" max="4317" width="6.5703125" style="1" customWidth="1"/>
    <col min="4318" max="4318" width="12.28515625" style="1" customWidth="1"/>
    <col min="4319" max="4319" width="18.42578125" style="1" customWidth="1"/>
    <col min="4320" max="4320" width="16.5703125" style="1" bestFit="1" customWidth="1"/>
    <col min="4321" max="4321" width="2" style="1" customWidth="1"/>
    <col min="4322" max="4330" width="11.42578125" style="1"/>
    <col min="4331" max="4331" width="17.28515625" style="1" customWidth="1"/>
    <col min="4332" max="4570" width="11.42578125" style="1"/>
    <col min="4571" max="4571" width="7.140625" style="1" customWidth="1"/>
    <col min="4572" max="4572" width="48.42578125" style="1" customWidth="1"/>
    <col min="4573" max="4573" width="6.5703125" style="1" customWidth="1"/>
    <col min="4574" max="4574" width="12.28515625" style="1" customWidth="1"/>
    <col min="4575" max="4575" width="18.42578125" style="1" customWidth="1"/>
    <col min="4576" max="4576" width="16.5703125" style="1" bestFit="1" customWidth="1"/>
    <col min="4577" max="4577" width="2" style="1" customWidth="1"/>
    <col min="4578" max="4586" width="11.42578125" style="1"/>
    <col min="4587" max="4587" width="17.28515625" style="1" customWidth="1"/>
    <col min="4588" max="4826" width="11.42578125" style="1"/>
    <col min="4827" max="4827" width="7.140625" style="1" customWidth="1"/>
    <col min="4828" max="4828" width="48.42578125" style="1" customWidth="1"/>
    <col min="4829" max="4829" width="6.5703125" style="1" customWidth="1"/>
    <col min="4830" max="4830" width="12.28515625" style="1" customWidth="1"/>
    <col min="4831" max="4831" width="18.42578125" style="1" customWidth="1"/>
    <col min="4832" max="4832" width="16.5703125" style="1" bestFit="1" customWidth="1"/>
    <col min="4833" max="4833" width="2" style="1" customWidth="1"/>
    <col min="4834" max="4842" width="11.42578125" style="1"/>
    <col min="4843" max="4843" width="17.28515625" style="1" customWidth="1"/>
    <col min="4844" max="5082" width="11.42578125" style="1"/>
    <col min="5083" max="5083" width="7.140625" style="1" customWidth="1"/>
    <col min="5084" max="5084" width="48.42578125" style="1" customWidth="1"/>
    <col min="5085" max="5085" width="6.5703125" style="1" customWidth="1"/>
    <col min="5086" max="5086" width="12.28515625" style="1" customWidth="1"/>
    <col min="5087" max="5087" width="18.42578125" style="1" customWidth="1"/>
    <col min="5088" max="5088" width="16.5703125" style="1" bestFit="1" customWidth="1"/>
    <col min="5089" max="5089" width="2" style="1" customWidth="1"/>
    <col min="5090" max="5098" width="11.42578125" style="1"/>
    <col min="5099" max="5099" width="17.28515625" style="1" customWidth="1"/>
    <col min="5100" max="5338" width="11.42578125" style="1"/>
    <col min="5339" max="5339" width="7.140625" style="1" customWidth="1"/>
    <col min="5340" max="5340" width="48.42578125" style="1" customWidth="1"/>
    <col min="5341" max="5341" width="6.5703125" style="1" customWidth="1"/>
    <col min="5342" max="5342" width="12.28515625" style="1" customWidth="1"/>
    <col min="5343" max="5343" width="18.42578125" style="1" customWidth="1"/>
    <col min="5344" max="5344" width="16.5703125" style="1" bestFit="1" customWidth="1"/>
    <col min="5345" max="5345" width="2" style="1" customWidth="1"/>
    <col min="5346" max="5354" width="11.42578125" style="1"/>
    <col min="5355" max="5355" width="17.28515625" style="1" customWidth="1"/>
    <col min="5356" max="5594" width="11.42578125" style="1"/>
    <col min="5595" max="5595" width="7.140625" style="1" customWidth="1"/>
    <col min="5596" max="5596" width="48.42578125" style="1" customWidth="1"/>
    <col min="5597" max="5597" width="6.5703125" style="1" customWidth="1"/>
    <col min="5598" max="5598" width="12.28515625" style="1" customWidth="1"/>
    <col min="5599" max="5599" width="18.42578125" style="1" customWidth="1"/>
    <col min="5600" max="5600" width="16.5703125" style="1" bestFit="1" customWidth="1"/>
    <col min="5601" max="5601" width="2" style="1" customWidth="1"/>
    <col min="5602" max="5610" width="11.42578125" style="1"/>
    <col min="5611" max="5611" width="17.28515625" style="1" customWidth="1"/>
    <col min="5612" max="5850" width="11.42578125" style="1"/>
    <col min="5851" max="5851" width="7.140625" style="1" customWidth="1"/>
    <col min="5852" max="5852" width="48.42578125" style="1" customWidth="1"/>
    <col min="5853" max="5853" width="6.5703125" style="1" customWidth="1"/>
    <col min="5854" max="5854" width="12.28515625" style="1" customWidth="1"/>
    <col min="5855" max="5855" width="18.42578125" style="1" customWidth="1"/>
    <col min="5856" max="5856" width="16.5703125" style="1" bestFit="1" customWidth="1"/>
    <col min="5857" max="5857" width="2" style="1" customWidth="1"/>
    <col min="5858" max="5866" width="11.42578125" style="1"/>
    <col min="5867" max="5867" width="17.28515625" style="1" customWidth="1"/>
    <col min="5868" max="6106" width="11.42578125" style="1"/>
    <col min="6107" max="6107" width="7.140625" style="1" customWidth="1"/>
    <col min="6108" max="6108" width="48.42578125" style="1" customWidth="1"/>
    <col min="6109" max="6109" width="6.5703125" style="1" customWidth="1"/>
    <col min="6110" max="6110" width="12.28515625" style="1" customWidth="1"/>
    <col min="6111" max="6111" width="18.42578125" style="1" customWidth="1"/>
    <col min="6112" max="6112" width="16.5703125" style="1" bestFit="1" customWidth="1"/>
    <col min="6113" max="6113" width="2" style="1" customWidth="1"/>
    <col min="6114" max="6122" width="11.42578125" style="1"/>
    <col min="6123" max="6123" width="17.28515625" style="1" customWidth="1"/>
    <col min="6124" max="6362" width="11.42578125" style="1"/>
    <col min="6363" max="6363" width="7.140625" style="1" customWidth="1"/>
    <col min="6364" max="6364" width="48.42578125" style="1" customWidth="1"/>
    <col min="6365" max="6365" width="6.5703125" style="1" customWidth="1"/>
    <col min="6366" max="6366" width="12.28515625" style="1" customWidth="1"/>
    <col min="6367" max="6367" width="18.42578125" style="1" customWidth="1"/>
    <col min="6368" max="6368" width="16.5703125" style="1" bestFit="1" customWidth="1"/>
    <col min="6369" max="6369" width="2" style="1" customWidth="1"/>
    <col min="6370" max="6378" width="11.42578125" style="1"/>
    <col min="6379" max="6379" width="17.28515625" style="1" customWidth="1"/>
    <col min="6380" max="6618" width="11.42578125" style="1"/>
    <col min="6619" max="6619" width="7.140625" style="1" customWidth="1"/>
    <col min="6620" max="6620" width="48.42578125" style="1" customWidth="1"/>
    <col min="6621" max="6621" width="6.5703125" style="1" customWidth="1"/>
    <col min="6622" max="6622" width="12.28515625" style="1" customWidth="1"/>
    <col min="6623" max="6623" width="18.42578125" style="1" customWidth="1"/>
    <col min="6624" max="6624" width="16.5703125" style="1" bestFit="1" customWidth="1"/>
    <col min="6625" max="6625" width="2" style="1" customWidth="1"/>
    <col min="6626" max="6634" width="11.42578125" style="1"/>
    <col min="6635" max="6635" width="17.28515625" style="1" customWidth="1"/>
    <col min="6636" max="6874" width="11.42578125" style="1"/>
    <col min="6875" max="6875" width="7.140625" style="1" customWidth="1"/>
    <col min="6876" max="6876" width="48.42578125" style="1" customWidth="1"/>
    <col min="6877" max="6877" width="6.5703125" style="1" customWidth="1"/>
    <col min="6878" max="6878" width="12.28515625" style="1" customWidth="1"/>
    <col min="6879" max="6879" width="18.42578125" style="1" customWidth="1"/>
    <col min="6880" max="6880" width="16.5703125" style="1" bestFit="1" customWidth="1"/>
    <col min="6881" max="6881" width="2" style="1" customWidth="1"/>
    <col min="6882" max="6890" width="11.42578125" style="1"/>
    <col min="6891" max="6891" width="17.28515625" style="1" customWidth="1"/>
    <col min="6892" max="7130" width="11.42578125" style="1"/>
    <col min="7131" max="7131" width="7.140625" style="1" customWidth="1"/>
    <col min="7132" max="7132" width="48.42578125" style="1" customWidth="1"/>
    <col min="7133" max="7133" width="6.5703125" style="1" customWidth="1"/>
    <col min="7134" max="7134" width="12.28515625" style="1" customWidth="1"/>
    <col min="7135" max="7135" width="18.42578125" style="1" customWidth="1"/>
    <col min="7136" max="7136" width="16.5703125" style="1" bestFit="1" customWidth="1"/>
    <col min="7137" max="7137" width="2" style="1" customWidth="1"/>
    <col min="7138" max="7146" width="11.42578125" style="1"/>
    <col min="7147" max="7147" width="17.28515625" style="1" customWidth="1"/>
    <col min="7148" max="7386" width="11.42578125" style="1"/>
    <col min="7387" max="7387" width="7.140625" style="1" customWidth="1"/>
    <col min="7388" max="7388" width="48.42578125" style="1" customWidth="1"/>
    <col min="7389" max="7389" width="6.5703125" style="1" customWidth="1"/>
    <col min="7390" max="7390" width="12.28515625" style="1" customWidth="1"/>
    <col min="7391" max="7391" width="18.42578125" style="1" customWidth="1"/>
    <col min="7392" max="7392" width="16.5703125" style="1" bestFit="1" customWidth="1"/>
    <col min="7393" max="7393" width="2" style="1" customWidth="1"/>
    <col min="7394" max="7402" width="11.42578125" style="1"/>
    <col min="7403" max="7403" width="17.28515625" style="1" customWidth="1"/>
    <col min="7404" max="7642" width="11.42578125" style="1"/>
    <col min="7643" max="7643" width="7.140625" style="1" customWidth="1"/>
    <col min="7644" max="7644" width="48.42578125" style="1" customWidth="1"/>
    <col min="7645" max="7645" width="6.5703125" style="1" customWidth="1"/>
    <col min="7646" max="7646" width="12.28515625" style="1" customWidth="1"/>
    <col min="7647" max="7647" width="18.42578125" style="1" customWidth="1"/>
    <col min="7648" max="7648" width="16.5703125" style="1" bestFit="1" customWidth="1"/>
    <col min="7649" max="7649" width="2" style="1" customWidth="1"/>
    <col min="7650" max="7658" width="11.42578125" style="1"/>
    <col min="7659" max="7659" width="17.28515625" style="1" customWidth="1"/>
    <col min="7660" max="7898" width="11.42578125" style="1"/>
    <col min="7899" max="7899" width="7.140625" style="1" customWidth="1"/>
    <col min="7900" max="7900" width="48.42578125" style="1" customWidth="1"/>
    <col min="7901" max="7901" width="6.5703125" style="1" customWidth="1"/>
    <col min="7902" max="7902" width="12.28515625" style="1" customWidth="1"/>
    <col min="7903" max="7903" width="18.42578125" style="1" customWidth="1"/>
    <col min="7904" max="7904" width="16.5703125" style="1" bestFit="1" customWidth="1"/>
    <col min="7905" max="7905" width="2" style="1" customWidth="1"/>
    <col min="7906" max="7914" width="11.42578125" style="1"/>
    <col min="7915" max="7915" width="17.28515625" style="1" customWidth="1"/>
    <col min="7916" max="8154" width="11.42578125" style="1"/>
    <col min="8155" max="8155" width="7.140625" style="1" customWidth="1"/>
    <col min="8156" max="8156" width="48.42578125" style="1" customWidth="1"/>
    <col min="8157" max="8157" width="6.5703125" style="1" customWidth="1"/>
    <col min="8158" max="8158" width="12.28515625" style="1" customWidth="1"/>
    <col min="8159" max="8159" width="18.42578125" style="1" customWidth="1"/>
    <col min="8160" max="8160" width="16.5703125" style="1" bestFit="1" customWidth="1"/>
    <col min="8161" max="8161" width="2" style="1" customWidth="1"/>
    <col min="8162" max="8170" width="11.42578125" style="1"/>
    <col min="8171" max="8171" width="17.28515625" style="1" customWidth="1"/>
    <col min="8172" max="8410" width="11.42578125" style="1"/>
    <col min="8411" max="8411" width="7.140625" style="1" customWidth="1"/>
    <col min="8412" max="8412" width="48.42578125" style="1" customWidth="1"/>
    <col min="8413" max="8413" width="6.5703125" style="1" customWidth="1"/>
    <col min="8414" max="8414" width="12.28515625" style="1" customWidth="1"/>
    <col min="8415" max="8415" width="18.42578125" style="1" customWidth="1"/>
    <col min="8416" max="8416" width="16.5703125" style="1" bestFit="1" customWidth="1"/>
    <col min="8417" max="8417" width="2" style="1" customWidth="1"/>
    <col min="8418" max="8426" width="11.42578125" style="1"/>
    <col min="8427" max="8427" width="17.28515625" style="1" customWidth="1"/>
    <col min="8428" max="8666" width="11.42578125" style="1"/>
    <col min="8667" max="8667" width="7.140625" style="1" customWidth="1"/>
    <col min="8668" max="8668" width="48.42578125" style="1" customWidth="1"/>
    <col min="8669" max="8669" width="6.5703125" style="1" customWidth="1"/>
    <col min="8670" max="8670" width="12.28515625" style="1" customWidth="1"/>
    <col min="8671" max="8671" width="18.42578125" style="1" customWidth="1"/>
    <col min="8672" max="8672" width="16.5703125" style="1" bestFit="1" customWidth="1"/>
    <col min="8673" max="8673" width="2" style="1" customWidth="1"/>
    <col min="8674" max="8682" width="11.42578125" style="1"/>
    <col min="8683" max="8683" width="17.28515625" style="1" customWidth="1"/>
    <col min="8684" max="8922" width="11.42578125" style="1"/>
    <col min="8923" max="8923" width="7.140625" style="1" customWidth="1"/>
    <col min="8924" max="8924" width="48.42578125" style="1" customWidth="1"/>
    <col min="8925" max="8925" width="6.5703125" style="1" customWidth="1"/>
    <col min="8926" max="8926" width="12.28515625" style="1" customWidth="1"/>
    <col min="8927" max="8927" width="18.42578125" style="1" customWidth="1"/>
    <col min="8928" max="8928" width="16.5703125" style="1" bestFit="1" customWidth="1"/>
    <col min="8929" max="8929" width="2" style="1" customWidth="1"/>
    <col min="8930" max="8938" width="11.42578125" style="1"/>
    <col min="8939" max="8939" width="17.28515625" style="1" customWidth="1"/>
    <col min="8940" max="9178" width="11.42578125" style="1"/>
    <col min="9179" max="9179" width="7.140625" style="1" customWidth="1"/>
    <col min="9180" max="9180" width="48.42578125" style="1" customWidth="1"/>
    <col min="9181" max="9181" width="6.5703125" style="1" customWidth="1"/>
    <col min="9182" max="9182" width="12.28515625" style="1" customWidth="1"/>
    <col min="9183" max="9183" width="18.42578125" style="1" customWidth="1"/>
    <col min="9184" max="9184" width="16.5703125" style="1" bestFit="1" customWidth="1"/>
    <col min="9185" max="9185" width="2" style="1" customWidth="1"/>
    <col min="9186" max="9194" width="11.42578125" style="1"/>
    <col min="9195" max="9195" width="17.28515625" style="1" customWidth="1"/>
    <col min="9196" max="9434" width="11.42578125" style="1"/>
    <col min="9435" max="9435" width="7.140625" style="1" customWidth="1"/>
    <col min="9436" max="9436" width="48.42578125" style="1" customWidth="1"/>
    <col min="9437" max="9437" width="6.5703125" style="1" customWidth="1"/>
    <col min="9438" max="9438" width="12.28515625" style="1" customWidth="1"/>
    <col min="9439" max="9439" width="18.42578125" style="1" customWidth="1"/>
    <col min="9440" max="9440" width="16.5703125" style="1" bestFit="1" customWidth="1"/>
    <col min="9441" max="9441" width="2" style="1" customWidth="1"/>
    <col min="9442" max="9450" width="11.42578125" style="1"/>
    <col min="9451" max="9451" width="17.28515625" style="1" customWidth="1"/>
    <col min="9452" max="9690" width="11.42578125" style="1"/>
    <col min="9691" max="9691" width="7.140625" style="1" customWidth="1"/>
    <col min="9692" max="9692" width="48.42578125" style="1" customWidth="1"/>
    <col min="9693" max="9693" width="6.5703125" style="1" customWidth="1"/>
    <col min="9694" max="9694" width="12.28515625" style="1" customWidth="1"/>
    <col min="9695" max="9695" width="18.42578125" style="1" customWidth="1"/>
    <col min="9696" max="9696" width="16.5703125" style="1" bestFit="1" customWidth="1"/>
    <col min="9697" max="9697" width="2" style="1" customWidth="1"/>
    <col min="9698" max="9706" width="11.42578125" style="1"/>
    <col min="9707" max="9707" width="17.28515625" style="1" customWidth="1"/>
    <col min="9708" max="9946" width="11.42578125" style="1"/>
    <col min="9947" max="9947" width="7.140625" style="1" customWidth="1"/>
    <col min="9948" max="9948" width="48.42578125" style="1" customWidth="1"/>
    <col min="9949" max="9949" width="6.5703125" style="1" customWidth="1"/>
    <col min="9950" max="9950" width="12.28515625" style="1" customWidth="1"/>
    <col min="9951" max="9951" width="18.42578125" style="1" customWidth="1"/>
    <col min="9952" max="9952" width="16.5703125" style="1" bestFit="1" customWidth="1"/>
    <col min="9953" max="9953" width="2" style="1" customWidth="1"/>
    <col min="9954" max="9962" width="11.42578125" style="1"/>
    <col min="9963" max="9963" width="17.28515625" style="1" customWidth="1"/>
    <col min="9964" max="10202" width="11.42578125" style="1"/>
    <col min="10203" max="10203" width="7.140625" style="1" customWidth="1"/>
    <col min="10204" max="10204" width="48.42578125" style="1" customWidth="1"/>
    <col min="10205" max="10205" width="6.5703125" style="1" customWidth="1"/>
    <col min="10206" max="10206" width="12.28515625" style="1" customWidth="1"/>
    <col min="10207" max="10207" width="18.42578125" style="1" customWidth="1"/>
    <col min="10208" max="10208" width="16.5703125" style="1" bestFit="1" customWidth="1"/>
    <col min="10209" max="10209" width="2" style="1" customWidth="1"/>
    <col min="10210" max="10218" width="11.42578125" style="1"/>
    <col min="10219" max="10219" width="17.28515625" style="1" customWidth="1"/>
    <col min="10220" max="10458" width="11.42578125" style="1"/>
    <col min="10459" max="10459" width="7.140625" style="1" customWidth="1"/>
    <col min="10460" max="10460" width="48.42578125" style="1" customWidth="1"/>
    <col min="10461" max="10461" width="6.5703125" style="1" customWidth="1"/>
    <col min="10462" max="10462" width="12.28515625" style="1" customWidth="1"/>
    <col min="10463" max="10463" width="18.42578125" style="1" customWidth="1"/>
    <col min="10464" max="10464" width="16.5703125" style="1" bestFit="1" customWidth="1"/>
    <col min="10465" max="10465" width="2" style="1" customWidth="1"/>
    <col min="10466" max="10474" width="11.42578125" style="1"/>
    <col min="10475" max="10475" width="17.28515625" style="1" customWidth="1"/>
    <col min="10476" max="10714" width="11.42578125" style="1"/>
    <col min="10715" max="10715" width="7.140625" style="1" customWidth="1"/>
    <col min="10716" max="10716" width="48.42578125" style="1" customWidth="1"/>
    <col min="10717" max="10717" width="6.5703125" style="1" customWidth="1"/>
    <col min="10718" max="10718" width="12.28515625" style="1" customWidth="1"/>
    <col min="10719" max="10719" width="18.42578125" style="1" customWidth="1"/>
    <col min="10720" max="10720" width="16.5703125" style="1" bestFit="1" customWidth="1"/>
    <col min="10721" max="10721" width="2" style="1" customWidth="1"/>
    <col min="10722" max="10730" width="11.42578125" style="1"/>
    <col min="10731" max="10731" width="17.28515625" style="1" customWidth="1"/>
    <col min="10732" max="10970" width="11.42578125" style="1"/>
    <col min="10971" max="10971" width="7.140625" style="1" customWidth="1"/>
    <col min="10972" max="10972" width="48.42578125" style="1" customWidth="1"/>
    <col min="10973" max="10973" width="6.5703125" style="1" customWidth="1"/>
    <col min="10974" max="10974" width="12.28515625" style="1" customWidth="1"/>
    <col min="10975" max="10975" width="18.42578125" style="1" customWidth="1"/>
    <col min="10976" max="10976" width="16.5703125" style="1" bestFit="1" customWidth="1"/>
    <col min="10977" max="10977" width="2" style="1" customWidth="1"/>
    <col min="10978" max="10986" width="11.42578125" style="1"/>
    <col min="10987" max="10987" width="17.28515625" style="1" customWidth="1"/>
    <col min="10988" max="11226" width="11.42578125" style="1"/>
    <col min="11227" max="11227" width="7.140625" style="1" customWidth="1"/>
    <col min="11228" max="11228" width="48.42578125" style="1" customWidth="1"/>
    <col min="11229" max="11229" width="6.5703125" style="1" customWidth="1"/>
    <col min="11230" max="11230" width="12.28515625" style="1" customWidth="1"/>
    <col min="11231" max="11231" width="18.42578125" style="1" customWidth="1"/>
    <col min="11232" max="11232" width="16.5703125" style="1" bestFit="1" customWidth="1"/>
    <col min="11233" max="11233" width="2" style="1" customWidth="1"/>
    <col min="11234" max="11242" width="11.42578125" style="1"/>
    <col min="11243" max="11243" width="17.28515625" style="1" customWidth="1"/>
    <col min="11244" max="11482" width="11.42578125" style="1"/>
    <col min="11483" max="11483" width="7.140625" style="1" customWidth="1"/>
    <col min="11484" max="11484" width="48.42578125" style="1" customWidth="1"/>
    <col min="11485" max="11485" width="6.5703125" style="1" customWidth="1"/>
    <col min="11486" max="11486" width="12.28515625" style="1" customWidth="1"/>
    <col min="11487" max="11487" width="18.42578125" style="1" customWidth="1"/>
    <col min="11488" max="11488" width="16.5703125" style="1" bestFit="1" customWidth="1"/>
    <col min="11489" max="11489" width="2" style="1" customWidth="1"/>
    <col min="11490" max="11498" width="11.42578125" style="1"/>
    <col min="11499" max="11499" width="17.28515625" style="1" customWidth="1"/>
    <col min="11500" max="11738" width="11.42578125" style="1"/>
    <col min="11739" max="11739" width="7.140625" style="1" customWidth="1"/>
    <col min="11740" max="11740" width="48.42578125" style="1" customWidth="1"/>
    <col min="11741" max="11741" width="6.5703125" style="1" customWidth="1"/>
    <col min="11742" max="11742" width="12.28515625" style="1" customWidth="1"/>
    <col min="11743" max="11743" width="18.42578125" style="1" customWidth="1"/>
    <col min="11744" max="11744" width="16.5703125" style="1" bestFit="1" customWidth="1"/>
    <col min="11745" max="11745" width="2" style="1" customWidth="1"/>
    <col min="11746" max="11754" width="11.42578125" style="1"/>
    <col min="11755" max="11755" width="17.28515625" style="1" customWidth="1"/>
    <col min="11756" max="11994" width="11.42578125" style="1"/>
    <col min="11995" max="11995" width="7.140625" style="1" customWidth="1"/>
    <col min="11996" max="11996" width="48.42578125" style="1" customWidth="1"/>
    <col min="11997" max="11997" width="6.5703125" style="1" customWidth="1"/>
    <col min="11998" max="11998" width="12.28515625" style="1" customWidth="1"/>
    <col min="11999" max="11999" width="18.42578125" style="1" customWidth="1"/>
    <col min="12000" max="12000" width="16.5703125" style="1" bestFit="1" customWidth="1"/>
    <col min="12001" max="12001" width="2" style="1" customWidth="1"/>
    <col min="12002" max="12010" width="11.42578125" style="1"/>
    <col min="12011" max="12011" width="17.28515625" style="1" customWidth="1"/>
    <col min="12012" max="12250" width="11.42578125" style="1"/>
    <col min="12251" max="12251" width="7.140625" style="1" customWidth="1"/>
    <col min="12252" max="12252" width="48.42578125" style="1" customWidth="1"/>
    <col min="12253" max="12253" width="6.5703125" style="1" customWidth="1"/>
    <col min="12254" max="12254" width="12.28515625" style="1" customWidth="1"/>
    <col min="12255" max="12255" width="18.42578125" style="1" customWidth="1"/>
    <col min="12256" max="12256" width="16.5703125" style="1" bestFit="1" customWidth="1"/>
    <col min="12257" max="12257" width="2" style="1" customWidth="1"/>
    <col min="12258" max="12266" width="11.42578125" style="1"/>
    <col min="12267" max="12267" width="17.28515625" style="1" customWidth="1"/>
    <col min="12268" max="12506" width="11.42578125" style="1"/>
    <col min="12507" max="12507" width="7.140625" style="1" customWidth="1"/>
    <col min="12508" max="12508" width="48.42578125" style="1" customWidth="1"/>
    <col min="12509" max="12509" width="6.5703125" style="1" customWidth="1"/>
    <col min="12510" max="12510" width="12.28515625" style="1" customWidth="1"/>
    <col min="12511" max="12511" width="18.42578125" style="1" customWidth="1"/>
    <col min="12512" max="12512" width="16.5703125" style="1" bestFit="1" customWidth="1"/>
    <col min="12513" max="12513" width="2" style="1" customWidth="1"/>
    <col min="12514" max="12522" width="11.42578125" style="1"/>
    <col min="12523" max="12523" width="17.28515625" style="1" customWidth="1"/>
    <col min="12524" max="12762" width="11.42578125" style="1"/>
    <col min="12763" max="12763" width="7.140625" style="1" customWidth="1"/>
    <col min="12764" max="12764" width="48.42578125" style="1" customWidth="1"/>
    <col min="12765" max="12765" width="6.5703125" style="1" customWidth="1"/>
    <col min="12766" max="12766" width="12.28515625" style="1" customWidth="1"/>
    <col min="12767" max="12767" width="18.42578125" style="1" customWidth="1"/>
    <col min="12768" max="12768" width="16.5703125" style="1" bestFit="1" customWidth="1"/>
    <col min="12769" max="12769" width="2" style="1" customWidth="1"/>
    <col min="12770" max="12778" width="11.42578125" style="1"/>
    <col min="12779" max="12779" width="17.28515625" style="1" customWidth="1"/>
    <col min="12780" max="13018" width="11.42578125" style="1"/>
    <col min="13019" max="13019" width="7.140625" style="1" customWidth="1"/>
    <col min="13020" max="13020" width="48.42578125" style="1" customWidth="1"/>
    <col min="13021" max="13021" width="6.5703125" style="1" customWidth="1"/>
    <col min="13022" max="13022" width="12.28515625" style="1" customWidth="1"/>
    <col min="13023" max="13023" width="18.42578125" style="1" customWidth="1"/>
    <col min="13024" max="13024" width="16.5703125" style="1" bestFit="1" customWidth="1"/>
    <col min="13025" max="13025" width="2" style="1" customWidth="1"/>
    <col min="13026" max="13034" width="11.42578125" style="1"/>
    <col min="13035" max="13035" width="17.28515625" style="1" customWidth="1"/>
    <col min="13036" max="13274" width="11.42578125" style="1"/>
    <col min="13275" max="13275" width="7.140625" style="1" customWidth="1"/>
    <col min="13276" max="13276" width="48.42578125" style="1" customWidth="1"/>
    <col min="13277" max="13277" width="6.5703125" style="1" customWidth="1"/>
    <col min="13278" max="13278" width="12.28515625" style="1" customWidth="1"/>
    <col min="13279" max="13279" width="18.42578125" style="1" customWidth="1"/>
    <col min="13280" max="13280" width="16.5703125" style="1" bestFit="1" customWidth="1"/>
    <col min="13281" max="13281" width="2" style="1" customWidth="1"/>
    <col min="13282" max="13290" width="11.42578125" style="1"/>
    <col min="13291" max="13291" width="17.28515625" style="1" customWidth="1"/>
    <col min="13292" max="13530" width="11.42578125" style="1"/>
    <col min="13531" max="13531" width="7.140625" style="1" customWidth="1"/>
    <col min="13532" max="13532" width="48.42578125" style="1" customWidth="1"/>
    <col min="13533" max="13533" width="6.5703125" style="1" customWidth="1"/>
    <col min="13534" max="13534" width="12.28515625" style="1" customWidth="1"/>
    <col min="13535" max="13535" width="18.42578125" style="1" customWidth="1"/>
    <col min="13536" max="13536" width="16.5703125" style="1" bestFit="1" customWidth="1"/>
    <col min="13537" max="13537" width="2" style="1" customWidth="1"/>
    <col min="13538" max="13546" width="11.42578125" style="1"/>
    <col min="13547" max="13547" width="17.28515625" style="1" customWidth="1"/>
    <col min="13548" max="13786" width="11.42578125" style="1"/>
    <col min="13787" max="13787" width="7.140625" style="1" customWidth="1"/>
    <col min="13788" max="13788" width="48.42578125" style="1" customWidth="1"/>
    <col min="13789" max="13789" width="6.5703125" style="1" customWidth="1"/>
    <col min="13790" max="13790" width="12.28515625" style="1" customWidth="1"/>
    <col min="13791" max="13791" width="18.42578125" style="1" customWidth="1"/>
    <col min="13792" max="13792" width="16.5703125" style="1" bestFit="1" customWidth="1"/>
    <col min="13793" max="13793" width="2" style="1" customWidth="1"/>
    <col min="13794" max="13802" width="11.42578125" style="1"/>
    <col min="13803" max="13803" width="17.28515625" style="1" customWidth="1"/>
    <col min="13804" max="14042" width="11.42578125" style="1"/>
    <col min="14043" max="14043" width="7.140625" style="1" customWidth="1"/>
    <col min="14044" max="14044" width="48.42578125" style="1" customWidth="1"/>
    <col min="14045" max="14045" width="6.5703125" style="1" customWidth="1"/>
    <col min="14046" max="14046" width="12.28515625" style="1" customWidth="1"/>
    <col min="14047" max="14047" width="18.42578125" style="1" customWidth="1"/>
    <col min="14048" max="14048" width="16.5703125" style="1" bestFit="1" customWidth="1"/>
    <col min="14049" max="14049" width="2" style="1" customWidth="1"/>
    <col min="14050" max="14058" width="11.42578125" style="1"/>
    <col min="14059" max="14059" width="17.28515625" style="1" customWidth="1"/>
    <col min="14060" max="14298" width="11.42578125" style="1"/>
    <col min="14299" max="14299" width="7.140625" style="1" customWidth="1"/>
    <col min="14300" max="14300" width="48.42578125" style="1" customWidth="1"/>
    <col min="14301" max="14301" width="6.5703125" style="1" customWidth="1"/>
    <col min="14302" max="14302" width="12.28515625" style="1" customWidth="1"/>
    <col min="14303" max="14303" width="18.42578125" style="1" customWidth="1"/>
    <col min="14304" max="14304" width="16.5703125" style="1" bestFit="1" customWidth="1"/>
    <col min="14305" max="14305" width="2" style="1" customWidth="1"/>
    <col min="14306" max="14314" width="11.42578125" style="1"/>
    <col min="14315" max="14315" width="17.28515625" style="1" customWidth="1"/>
    <col min="14316" max="14554" width="11.42578125" style="1"/>
    <col min="14555" max="14555" width="7.140625" style="1" customWidth="1"/>
    <col min="14556" max="14556" width="48.42578125" style="1" customWidth="1"/>
    <col min="14557" max="14557" width="6.5703125" style="1" customWidth="1"/>
    <col min="14558" max="14558" width="12.28515625" style="1" customWidth="1"/>
    <col min="14559" max="14559" width="18.42578125" style="1" customWidth="1"/>
    <col min="14560" max="14560" width="16.5703125" style="1" bestFit="1" customWidth="1"/>
    <col min="14561" max="14561" width="2" style="1" customWidth="1"/>
    <col min="14562" max="14570" width="11.42578125" style="1"/>
    <col min="14571" max="14571" width="17.28515625" style="1" customWidth="1"/>
    <col min="14572" max="14810" width="11.42578125" style="1"/>
    <col min="14811" max="14811" width="7.140625" style="1" customWidth="1"/>
    <col min="14812" max="14812" width="48.42578125" style="1" customWidth="1"/>
    <col min="14813" max="14813" width="6.5703125" style="1" customWidth="1"/>
    <col min="14814" max="14814" width="12.28515625" style="1" customWidth="1"/>
    <col min="14815" max="14815" width="18.42578125" style="1" customWidth="1"/>
    <col min="14816" max="14816" width="16.5703125" style="1" bestFit="1" customWidth="1"/>
    <col min="14817" max="14817" width="2" style="1" customWidth="1"/>
    <col min="14818" max="14826" width="11.42578125" style="1"/>
    <col min="14827" max="14827" width="17.28515625" style="1" customWidth="1"/>
    <col min="14828" max="15066" width="11.42578125" style="1"/>
    <col min="15067" max="15067" width="7.140625" style="1" customWidth="1"/>
    <col min="15068" max="15068" width="48.42578125" style="1" customWidth="1"/>
    <col min="15069" max="15069" width="6.5703125" style="1" customWidth="1"/>
    <col min="15070" max="15070" width="12.28515625" style="1" customWidth="1"/>
    <col min="15071" max="15071" width="18.42578125" style="1" customWidth="1"/>
    <col min="15072" max="15072" width="16.5703125" style="1" bestFit="1" customWidth="1"/>
    <col min="15073" max="15073" width="2" style="1" customWidth="1"/>
    <col min="15074" max="15082" width="11.42578125" style="1"/>
    <col min="15083" max="15083" width="17.28515625" style="1" customWidth="1"/>
    <col min="15084" max="15322" width="11.42578125" style="1"/>
    <col min="15323" max="15323" width="7.140625" style="1" customWidth="1"/>
    <col min="15324" max="15324" width="48.42578125" style="1" customWidth="1"/>
    <col min="15325" max="15325" width="6.5703125" style="1" customWidth="1"/>
    <col min="15326" max="15326" width="12.28515625" style="1" customWidth="1"/>
    <col min="15327" max="15327" width="18.42578125" style="1" customWidth="1"/>
    <col min="15328" max="15328" width="16.5703125" style="1" bestFit="1" customWidth="1"/>
    <col min="15329" max="15329" width="2" style="1" customWidth="1"/>
    <col min="15330" max="15338" width="11.42578125" style="1"/>
    <col min="15339" max="15339" width="17.28515625" style="1" customWidth="1"/>
    <col min="15340" max="15578" width="11.42578125" style="1"/>
    <col min="15579" max="15579" width="7.140625" style="1" customWidth="1"/>
    <col min="15580" max="15580" width="48.42578125" style="1" customWidth="1"/>
    <col min="15581" max="15581" width="6.5703125" style="1" customWidth="1"/>
    <col min="15582" max="15582" width="12.28515625" style="1" customWidth="1"/>
    <col min="15583" max="15583" width="18.42578125" style="1" customWidth="1"/>
    <col min="15584" max="15584" width="16.5703125" style="1" bestFit="1" customWidth="1"/>
    <col min="15585" max="15585" width="2" style="1" customWidth="1"/>
    <col min="15586" max="15594" width="11.42578125" style="1"/>
    <col min="15595" max="15595" width="17.28515625" style="1" customWidth="1"/>
    <col min="15596" max="15834" width="11.42578125" style="1"/>
    <col min="15835" max="15835" width="7.140625" style="1" customWidth="1"/>
    <col min="15836" max="15836" width="48.42578125" style="1" customWidth="1"/>
    <col min="15837" max="15837" width="6.5703125" style="1" customWidth="1"/>
    <col min="15838" max="15838" width="12.28515625" style="1" customWidth="1"/>
    <col min="15839" max="15839" width="18.42578125" style="1" customWidth="1"/>
    <col min="15840" max="15840" width="16.5703125" style="1" bestFit="1" customWidth="1"/>
    <col min="15841" max="15841" width="2" style="1" customWidth="1"/>
    <col min="15842" max="15850" width="11.42578125" style="1"/>
    <col min="15851" max="15851" width="17.28515625" style="1" customWidth="1"/>
    <col min="15852" max="16090" width="11.42578125" style="1"/>
    <col min="16091" max="16091" width="7.140625" style="1" customWidth="1"/>
    <col min="16092" max="16092" width="48.42578125" style="1" customWidth="1"/>
    <col min="16093" max="16093" width="6.5703125" style="1" customWidth="1"/>
    <col min="16094" max="16094" width="12.28515625" style="1" customWidth="1"/>
    <col min="16095" max="16095" width="18.42578125" style="1" customWidth="1"/>
    <col min="16096" max="16096" width="16.5703125" style="1" bestFit="1" customWidth="1"/>
    <col min="16097" max="16097" width="2" style="1" customWidth="1"/>
    <col min="16098" max="16106" width="11.42578125" style="1"/>
    <col min="16107" max="16107" width="17.28515625" style="1" customWidth="1"/>
    <col min="16108" max="16384" width="11.42578125" style="1"/>
  </cols>
  <sheetData>
    <row r="1" spans="1:12" ht="37.5" customHeight="1" x14ac:dyDescent="0.4">
      <c r="A1" s="87" t="s">
        <v>16</v>
      </c>
      <c r="B1" s="87"/>
      <c r="C1" s="87"/>
      <c r="D1" s="87"/>
      <c r="E1" s="87"/>
      <c r="F1" s="87"/>
      <c r="G1" s="9"/>
    </row>
    <row r="2" spans="1:12" ht="43.5" customHeight="1" x14ac:dyDescent="0.3">
      <c r="A2" s="88" t="s">
        <v>14</v>
      </c>
      <c r="B2" s="88"/>
      <c r="C2" s="88"/>
      <c r="D2" s="88"/>
      <c r="E2" s="88"/>
      <c r="F2" s="88"/>
    </row>
    <row r="3" spans="1:12" ht="43.5" customHeight="1" x14ac:dyDescent="0.3">
      <c r="A3" s="88" t="s">
        <v>17</v>
      </c>
      <c r="B3" s="88"/>
      <c r="C3" s="88"/>
      <c r="D3" s="88"/>
      <c r="E3" s="88"/>
      <c r="F3" s="88"/>
    </row>
    <row r="4" spans="1:12" ht="43.5" customHeight="1" x14ac:dyDescent="0.3">
      <c r="A4" s="88" t="s">
        <v>47</v>
      </c>
      <c r="B4" s="88"/>
      <c r="C4" s="88"/>
      <c r="D4" s="88"/>
      <c r="E4" s="88"/>
      <c r="F4" s="88"/>
    </row>
    <row r="5" spans="1:12" ht="12" customHeight="1" x14ac:dyDescent="0.25">
      <c r="A5" s="21"/>
      <c r="C5" s="6"/>
      <c r="D5" s="1"/>
    </row>
    <row r="6" spans="1:12" ht="27.75" customHeight="1" x14ac:dyDescent="0.25">
      <c r="A6" s="22" t="s">
        <v>48</v>
      </c>
      <c r="B6" s="23"/>
      <c r="C6" s="24"/>
      <c r="D6" s="23"/>
      <c r="E6" s="23"/>
      <c r="F6" s="25"/>
    </row>
    <row r="7" spans="1:12" ht="6.75" customHeight="1" x14ac:dyDescent="0.2">
      <c r="A7" s="7"/>
      <c r="C7" s="6"/>
      <c r="D7" s="4"/>
    </row>
    <row r="8" spans="1:12" ht="27" customHeight="1" x14ac:dyDescent="0.25">
      <c r="A8" s="26" t="s">
        <v>43</v>
      </c>
      <c r="B8" s="27"/>
      <c r="C8" s="28"/>
      <c r="D8" s="29"/>
      <c r="E8" s="27"/>
      <c r="F8" s="27"/>
    </row>
    <row r="9" spans="1:12" ht="14.25" customHeight="1" x14ac:dyDescent="0.2">
      <c r="A9" s="7"/>
      <c r="C9" s="6"/>
      <c r="D9" s="4"/>
    </row>
    <row r="10" spans="1:12" ht="18" customHeight="1" x14ac:dyDescent="0.2">
      <c r="A10" s="39"/>
      <c r="B10" s="40"/>
      <c r="C10" s="54"/>
      <c r="D10" s="68" t="s">
        <v>2</v>
      </c>
      <c r="E10" s="68" t="s">
        <v>9</v>
      </c>
      <c r="F10" s="68" t="s">
        <v>3</v>
      </c>
    </row>
    <row r="11" spans="1:12" ht="18" customHeight="1" x14ac:dyDescent="0.2">
      <c r="A11" s="56"/>
      <c r="B11" s="57"/>
      <c r="C11" s="63"/>
      <c r="D11" s="55"/>
      <c r="E11" s="55"/>
      <c r="F11" s="55"/>
    </row>
    <row r="12" spans="1:12" ht="18" customHeight="1" x14ac:dyDescent="0.25">
      <c r="A12" s="30" t="s">
        <v>67</v>
      </c>
      <c r="B12" s="57"/>
      <c r="C12" s="63"/>
      <c r="D12" s="55"/>
      <c r="E12" s="55"/>
      <c r="F12" s="55"/>
    </row>
    <row r="13" spans="1:12" ht="18" customHeight="1" x14ac:dyDescent="0.2">
      <c r="A13" s="53" t="s">
        <v>31</v>
      </c>
      <c r="B13" s="57"/>
      <c r="C13" s="63"/>
      <c r="D13" s="55"/>
      <c r="E13" s="55"/>
      <c r="F13" s="55"/>
    </row>
    <row r="14" spans="1:12" ht="18" customHeight="1" x14ac:dyDescent="0.25">
      <c r="A14" s="56">
        <v>203</v>
      </c>
      <c r="B14" s="57" t="s">
        <v>60</v>
      </c>
      <c r="C14" s="56" t="s">
        <v>0</v>
      </c>
      <c r="D14" s="58">
        <v>840</v>
      </c>
      <c r="E14" s="59"/>
      <c r="F14" s="59">
        <f>ROUND(D14*E14,2)</f>
        <v>0</v>
      </c>
      <c r="G14" s="3"/>
      <c r="L14" s="31"/>
    </row>
    <row r="15" spans="1:12" ht="18" customHeight="1" x14ac:dyDescent="0.2">
      <c r="A15" s="56">
        <v>204</v>
      </c>
      <c r="B15" s="57" t="s">
        <v>13</v>
      </c>
      <c r="C15" s="56" t="s">
        <v>1</v>
      </c>
      <c r="D15" s="58">
        <v>85</v>
      </c>
      <c r="E15" s="61"/>
      <c r="F15" s="59">
        <f>ROUND(D15*E15,2)</f>
        <v>0</v>
      </c>
      <c r="G15" s="3"/>
    </row>
    <row r="16" spans="1:12" ht="18" customHeight="1" x14ac:dyDescent="0.2">
      <c r="A16" s="56"/>
      <c r="B16" s="57"/>
      <c r="C16" s="56"/>
      <c r="D16" s="58"/>
      <c r="E16" s="59"/>
      <c r="F16" s="59"/>
      <c r="G16" s="3"/>
    </row>
    <row r="17" spans="1:12" ht="18" customHeight="1" x14ac:dyDescent="0.2">
      <c r="A17" s="53" t="s">
        <v>32</v>
      </c>
      <c r="B17" s="57"/>
      <c r="C17" s="63"/>
      <c r="D17" s="55"/>
      <c r="E17" s="55"/>
      <c r="F17" s="59">
        <f t="shared" ref="F17:F41" si="0">ROUND(D17*E17,2)</f>
        <v>0</v>
      </c>
    </row>
    <row r="18" spans="1:12" ht="18" customHeight="1" x14ac:dyDescent="0.25">
      <c r="A18" s="56">
        <v>203</v>
      </c>
      <c r="B18" s="57" t="s">
        <v>33</v>
      </c>
      <c r="C18" s="56" t="s">
        <v>0</v>
      </c>
      <c r="D18" s="58">
        <v>285</v>
      </c>
      <c r="E18" s="59"/>
      <c r="F18" s="59">
        <f t="shared" si="0"/>
        <v>0</v>
      </c>
      <c r="G18" s="3"/>
      <c r="L18" s="31"/>
    </row>
    <row r="19" spans="1:12" ht="18" customHeight="1" x14ac:dyDescent="0.2">
      <c r="A19" s="56">
        <v>204</v>
      </c>
      <c r="B19" s="57" t="s">
        <v>13</v>
      </c>
      <c r="C19" s="56" t="s">
        <v>1</v>
      </c>
      <c r="D19" s="58">
        <v>30</v>
      </c>
      <c r="E19" s="61"/>
      <c r="F19" s="59">
        <f>ROUND(D19*E19,2)</f>
        <v>0</v>
      </c>
      <c r="G19" s="3"/>
    </row>
    <row r="20" spans="1:12" ht="18" customHeight="1" x14ac:dyDescent="0.2">
      <c r="A20" s="56"/>
      <c r="B20" s="57"/>
      <c r="C20" s="56"/>
      <c r="D20" s="58"/>
      <c r="E20" s="59"/>
      <c r="F20" s="59"/>
      <c r="G20" s="3"/>
    </row>
    <row r="21" spans="1:12" ht="18" customHeight="1" x14ac:dyDescent="0.25">
      <c r="A21" s="30" t="s">
        <v>66</v>
      </c>
      <c r="B21" s="57"/>
      <c r="C21" s="56"/>
      <c r="D21" s="58"/>
      <c r="E21" s="59"/>
      <c r="F21" s="59"/>
      <c r="G21" s="3"/>
    </row>
    <row r="22" spans="1:12" ht="18" customHeight="1" x14ac:dyDescent="0.2">
      <c r="A22" s="56"/>
      <c r="B22" s="57"/>
      <c r="C22" s="56"/>
      <c r="D22" s="58"/>
      <c r="E22" s="59"/>
      <c r="F22" s="59"/>
      <c r="G22" s="3"/>
    </row>
    <row r="23" spans="1:12" ht="18" customHeight="1" x14ac:dyDescent="0.2">
      <c r="A23" s="53" t="s">
        <v>35</v>
      </c>
      <c r="B23" s="57"/>
      <c r="C23" s="56"/>
      <c r="D23" s="56"/>
      <c r="E23" s="56"/>
      <c r="F23" s="56"/>
      <c r="G23" s="2"/>
    </row>
    <row r="24" spans="1:12" ht="18" customHeight="1" x14ac:dyDescent="0.2">
      <c r="A24" s="56">
        <v>301</v>
      </c>
      <c r="B24" s="57" t="s">
        <v>36</v>
      </c>
      <c r="C24" s="56" t="s">
        <v>7</v>
      </c>
      <c r="D24" s="58">
        <v>75</v>
      </c>
      <c r="E24" s="59"/>
      <c r="F24" s="59">
        <f t="shared" ref="F24:F26" si="1">ROUND(D24*E24,2)</f>
        <v>0</v>
      </c>
      <c r="G24" s="2"/>
    </row>
    <row r="25" spans="1:12" ht="18" customHeight="1" x14ac:dyDescent="0.2">
      <c r="A25" s="56">
        <v>302</v>
      </c>
      <c r="B25" s="57" t="s">
        <v>56</v>
      </c>
      <c r="C25" s="56" t="s">
        <v>7</v>
      </c>
      <c r="D25" s="58">
        <v>75</v>
      </c>
      <c r="E25" s="59"/>
      <c r="F25" s="59">
        <f t="shared" si="1"/>
        <v>0</v>
      </c>
      <c r="G25" s="2"/>
    </row>
    <row r="26" spans="1:12" ht="18" customHeight="1" x14ac:dyDescent="0.2">
      <c r="A26" s="56">
        <v>306</v>
      </c>
      <c r="B26" s="57" t="s">
        <v>37</v>
      </c>
      <c r="C26" s="56" t="s">
        <v>7</v>
      </c>
      <c r="D26" s="58">
        <v>75</v>
      </c>
      <c r="E26" s="59"/>
      <c r="F26" s="59">
        <f t="shared" si="1"/>
        <v>0</v>
      </c>
      <c r="G26" s="2"/>
    </row>
    <row r="27" spans="1:12" ht="18" customHeight="1" x14ac:dyDescent="0.2">
      <c r="A27" s="56"/>
      <c r="B27" s="57"/>
      <c r="C27" s="56"/>
      <c r="D27" s="58"/>
      <c r="E27" s="59"/>
      <c r="F27" s="59"/>
      <c r="G27" s="2"/>
    </row>
    <row r="28" spans="1:12" ht="18" customHeight="1" x14ac:dyDescent="0.2">
      <c r="A28" s="56">
        <v>303</v>
      </c>
      <c r="B28" s="57" t="s">
        <v>61</v>
      </c>
      <c r="C28" s="56" t="s">
        <v>7</v>
      </c>
      <c r="D28" s="58">
        <v>3</v>
      </c>
      <c r="E28" s="61"/>
      <c r="F28" s="59">
        <f>ROUND(D28*E28,2)</f>
        <v>0</v>
      </c>
      <c r="G28" s="3"/>
    </row>
    <row r="29" spans="1:12" ht="18" customHeight="1" x14ac:dyDescent="0.2">
      <c r="A29" s="56">
        <v>304</v>
      </c>
      <c r="B29" s="57" t="s">
        <v>62</v>
      </c>
      <c r="C29" s="56" t="s">
        <v>7</v>
      </c>
      <c r="D29" s="58">
        <v>40</v>
      </c>
      <c r="E29" s="61"/>
      <c r="F29" s="59">
        <f>ROUND(D29*E29,2)</f>
        <v>0</v>
      </c>
      <c r="G29" s="3"/>
    </row>
    <row r="30" spans="1:12" ht="18" customHeight="1" x14ac:dyDescent="0.2">
      <c r="A30" s="56">
        <v>305</v>
      </c>
      <c r="B30" s="57" t="s">
        <v>74</v>
      </c>
      <c r="C30" s="56" t="s">
        <v>8</v>
      </c>
      <c r="D30" s="58">
        <v>5</v>
      </c>
      <c r="E30" s="61"/>
      <c r="F30" s="59">
        <f>ROUND(D30*E30,2)</f>
        <v>0</v>
      </c>
      <c r="G30" s="3"/>
    </row>
    <row r="31" spans="1:12" ht="18" customHeight="1" x14ac:dyDescent="0.2">
      <c r="A31" s="56"/>
      <c r="B31" s="57"/>
      <c r="C31" s="56"/>
      <c r="D31" s="58"/>
      <c r="E31" s="61"/>
      <c r="F31" s="59"/>
      <c r="G31" s="3"/>
    </row>
    <row r="32" spans="1:12" ht="18" customHeight="1" x14ac:dyDescent="0.25">
      <c r="A32" s="30" t="s">
        <v>64</v>
      </c>
      <c r="B32" s="57"/>
      <c r="C32" s="56"/>
      <c r="D32" s="58"/>
      <c r="E32" s="59"/>
      <c r="F32" s="59"/>
      <c r="G32" s="3"/>
    </row>
    <row r="33" spans="1:7" ht="18" customHeight="1" x14ac:dyDescent="0.2">
      <c r="A33" s="56">
        <v>401</v>
      </c>
      <c r="B33" s="57" t="s">
        <v>34</v>
      </c>
      <c r="C33" s="56" t="s">
        <v>0</v>
      </c>
      <c r="D33" s="58">
        <f>D14</f>
        <v>840</v>
      </c>
      <c r="E33" s="59"/>
      <c r="F33" s="59">
        <f t="shared" ref="F33:F34" si="2">ROUND(D33*E33,2)</f>
        <v>0</v>
      </c>
      <c r="G33" s="3"/>
    </row>
    <row r="34" spans="1:7" ht="18" customHeight="1" x14ac:dyDescent="0.2">
      <c r="A34" s="56">
        <v>402</v>
      </c>
      <c r="B34" s="57" t="s">
        <v>55</v>
      </c>
      <c r="C34" s="56" t="s">
        <v>0</v>
      </c>
      <c r="D34" s="58">
        <f>D18</f>
        <v>285</v>
      </c>
      <c r="E34" s="59"/>
      <c r="F34" s="59">
        <f t="shared" si="2"/>
        <v>0</v>
      </c>
      <c r="G34" s="3"/>
    </row>
    <row r="35" spans="1:7" ht="18" customHeight="1" x14ac:dyDescent="0.25">
      <c r="A35" s="56"/>
      <c r="B35" s="69"/>
      <c r="C35" s="56"/>
      <c r="D35" s="58"/>
      <c r="E35" s="59"/>
      <c r="F35" s="59"/>
      <c r="G35" s="19"/>
    </row>
    <row r="36" spans="1:7" ht="18" customHeight="1" x14ac:dyDescent="0.2">
      <c r="A36" s="53"/>
      <c r="B36" s="57"/>
      <c r="C36" s="56"/>
      <c r="D36" s="56"/>
      <c r="E36" s="56"/>
      <c r="F36" s="59"/>
      <c r="G36" s="2"/>
    </row>
    <row r="37" spans="1:7" ht="18" customHeight="1" x14ac:dyDescent="0.25">
      <c r="A37" s="30" t="s">
        <v>39</v>
      </c>
      <c r="B37" s="57"/>
      <c r="C37" s="56"/>
      <c r="D37" s="56"/>
      <c r="E37" s="56"/>
      <c r="F37" s="59"/>
      <c r="G37" s="2"/>
    </row>
    <row r="38" spans="1:7" ht="18" customHeight="1" x14ac:dyDescent="0.2">
      <c r="A38" s="56">
        <v>601</v>
      </c>
      <c r="B38" s="57" t="s">
        <v>40</v>
      </c>
      <c r="C38" s="56" t="s">
        <v>8</v>
      </c>
      <c r="D38" s="58">
        <v>10</v>
      </c>
      <c r="E38" s="61"/>
      <c r="F38" s="59">
        <f t="shared" si="0"/>
        <v>0</v>
      </c>
      <c r="G38" s="3"/>
    </row>
    <row r="39" spans="1:7" ht="18" customHeight="1" x14ac:dyDescent="0.2">
      <c r="A39" s="56">
        <v>602</v>
      </c>
      <c r="B39" s="57" t="s">
        <v>58</v>
      </c>
      <c r="C39" s="56" t="s">
        <v>8</v>
      </c>
      <c r="D39" s="58">
        <v>6</v>
      </c>
      <c r="E39" s="61"/>
      <c r="F39" s="59">
        <f t="shared" si="0"/>
        <v>0</v>
      </c>
      <c r="G39" s="3"/>
    </row>
    <row r="40" spans="1:7" ht="18" customHeight="1" x14ac:dyDescent="0.2">
      <c r="A40" s="56">
        <v>603</v>
      </c>
      <c r="B40" s="57" t="s">
        <v>59</v>
      </c>
      <c r="C40" s="56" t="s">
        <v>8</v>
      </c>
      <c r="D40" s="58">
        <v>6</v>
      </c>
      <c r="E40" s="61"/>
      <c r="F40" s="59">
        <f t="shared" si="0"/>
        <v>0</v>
      </c>
      <c r="G40" s="3"/>
    </row>
    <row r="41" spans="1:7" ht="18" customHeight="1" x14ac:dyDescent="0.2">
      <c r="A41" s="56">
        <v>604</v>
      </c>
      <c r="B41" s="57" t="s">
        <v>44</v>
      </c>
      <c r="C41" s="56" t="s">
        <v>8</v>
      </c>
      <c r="D41" s="58">
        <v>2</v>
      </c>
      <c r="E41" s="61"/>
      <c r="F41" s="59">
        <f t="shared" si="0"/>
        <v>0</v>
      </c>
      <c r="G41" s="3"/>
    </row>
    <row r="42" spans="1:7" ht="18" customHeight="1" x14ac:dyDescent="0.2">
      <c r="A42" s="39"/>
      <c r="B42" s="40"/>
      <c r="C42" s="39"/>
      <c r="D42" s="70"/>
      <c r="E42" s="71"/>
      <c r="F42" s="71"/>
    </row>
    <row r="43" spans="1:7" ht="18" customHeight="1" x14ac:dyDescent="0.2">
      <c r="A43" s="39"/>
      <c r="B43" s="40"/>
      <c r="C43" s="90" t="s">
        <v>4</v>
      </c>
      <c r="D43" s="90"/>
      <c r="E43" s="90"/>
      <c r="F43" s="72">
        <f>SUM(F12:F41)</f>
        <v>0</v>
      </c>
    </row>
    <row r="44" spans="1:7" ht="18" customHeight="1" x14ac:dyDescent="0.2">
      <c r="A44" s="39"/>
      <c r="B44" s="40"/>
      <c r="C44" s="90" t="s">
        <v>6</v>
      </c>
      <c r="D44" s="90"/>
      <c r="E44" s="90"/>
      <c r="F44" s="72">
        <f>F43*0.2</f>
        <v>0</v>
      </c>
    </row>
    <row r="45" spans="1:7" ht="18" customHeight="1" x14ac:dyDescent="0.2">
      <c r="A45" s="39"/>
      <c r="B45" s="40"/>
      <c r="C45" s="90" t="s">
        <v>5</v>
      </c>
      <c r="D45" s="90"/>
      <c r="E45" s="90"/>
      <c r="F45" s="72">
        <f>SUM(F43:F44)</f>
        <v>0</v>
      </c>
    </row>
    <row r="46" spans="1:7" ht="15" x14ac:dyDescent="0.2">
      <c r="A46" s="40"/>
      <c r="B46" s="40"/>
      <c r="C46" s="39"/>
      <c r="D46" s="73"/>
      <c r="E46" s="40"/>
      <c r="F46" s="40"/>
    </row>
    <row r="47" spans="1:7" ht="24" customHeight="1" x14ac:dyDescent="0.25">
      <c r="A47" s="30" t="s">
        <v>49</v>
      </c>
      <c r="B47" s="40"/>
      <c r="C47" s="39"/>
      <c r="D47" s="76"/>
      <c r="E47" s="40"/>
      <c r="F47" s="40"/>
    </row>
    <row r="48" spans="1:7" ht="15.75" x14ac:dyDescent="0.25">
      <c r="A48" s="30" t="s">
        <v>52</v>
      </c>
      <c r="B48" s="57"/>
      <c r="C48" s="39"/>
      <c r="D48" s="73"/>
      <c r="E48" s="40"/>
      <c r="F48" s="40"/>
    </row>
    <row r="49" spans="1:6" ht="15" x14ac:dyDescent="0.2">
      <c r="A49" s="56">
        <v>401</v>
      </c>
      <c r="B49" s="57" t="s">
        <v>34</v>
      </c>
      <c r="C49" s="56" t="s">
        <v>0</v>
      </c>
      <c r="D49" s="58">
        <v>-840</v>
      </c>
      <c r="E49" s="74"/>
      <c r="F49" s="59">
        <f t="shared" ref="F49:F50" si="3">ROUND(D49*E49,2)</f>
        <v>0</v>
      </c>
    </row>
    <row r="50" spans="1:6" ht="15.75" x14ac:dyDescent="0.25">
      <c r="A50" s="56">
        <v>404</v>
      </c>
      <c r="B50" s="69" t="s">
        <v>41</v>
      </c>
      <c r="C50" s="56" t="s">
        <v>0</v>
      </c>
      <c r="D50" s="58">
        <v>840</v>
      </c>
      <c r="E50" s="74"/>
      <c r="F50" s="59">
        <f t="shared" si="3"/>
        <v>0</v>
      </c>
    </row>
    <row r="51" spans="1:6" ht="15.75" x14ac:dyDescent="0.25">
      <c r="A51" s="39"/>
      <c r="B51" s="40"/>
      <c r="C51" s="39"/>
      <c r="D51" s="73"/>
      <c r="E51" s="40"/>
      <c r="F51" s="75">
        <f>SUM(F49:F50)</f>
        <v>0</v>
      </c>
    </row>
    <row r="52" spans="1:6" ht="15" x14ac:dyDescent="0.2">
      <c r="A52" s="39"/>
      <c r="B52" s="40"/>
      <c r="C52" s="39"/>
      <c r="D52" s="73"/>
      <c r="E52" s="40"/>
      <c r="F52" s="40"/>
    </row>
    <row r="53" spans="1:6" ht="15" x14ac:dyDescent="0.2">
      <c r="A53" s="39" t="s">
        <v>50</v>
      </c>
      <c r="B53" s="40"/>
      <c r="C53" s="39"/>
      <c r="D53" s="73"/>
      <c r="E53" s="40"/>
      <c r="F53" s="40"/>
    </row>
    <row r="54" spans="1:6" ht="15.75" x14ac:dyDescent="0.25">
      <c r="A54" s="30" t="s">
        <v>51</v>
      </c>
      <c r="B54" s="57"/>
      <c r="C54" s="39"/>
      <c r="D54" s="73"/>
      <c r="E54" s="40"/>
      <c r="F54" s="40"/>
    </row>
    <row r="55" spans="1:6" ht="15" x14ac:dyDescent="0.2">
      <c r="A55" s="56">
        <v>402</v>
      </c>
      <c r="B55" s="57" t="s">
        <v>55</v>
      </c>
      <c r="C55" s="56" t="s">
        <v>0</v>
      </c>
      <c r="D55" s="58">
        <v>-285</v>
      </c>
      <c r="E55" s="59"/>
      <c r="F55" s="59">
        <f t="shared" ref="F55" si="4">ROUND(D55*E55,2)</f>
        <v>0</v>
      </c>
    </row>
    <row r="56" spans="1:6" ht="15" x14ac:dyDescent="0.2">
      <c r="A56" s="56">
        <v>205</v>
      </c>
      <c r="B56" s="57" t="s">
        <v>42</v>
      </c>
      <c r="C56" s="56" t="s">
        <v>0</v>
      </c>
      <c r="D56" s="58">
        <v>285</v>
      </c>
      <c r="E56" s="74"/>
      <c r="F56" s="59">
        <f t="shared" ref="F56" si="5">ROUND(D56*E56,2)</f>
        <v>0</v>
      </c>
    </row>
    <row r="57" spans="1:6" ht="15.75" x14ac:dyDescent="0.25">
      <c r="A57" s="56">
        <v>405</v>
      </c>
      <c r="B57" s="69" t="s">
        <v>69</v>
      </c>
      <c r="C57" s="56" t="s">
        <v>1</v>
      </c>
      <c r="D57" s="58">
        <v>35</v>
      </c>
      <c r="E57" s="74"/>
      <c r="F57" s="59">
        <f t="shared" ref="F57" si="6">ROUND(D57*E57,2)</f>
        <v>0</v>
      </c>
    </row>
    <row r="58" spans="1:6" ht="15.75" x14ac:dyDescent="0.25">
      <c r="A58" s="39"/>
      <c r="B58" s="40"/>
      <c r="C58" s="39"/>
      <c r="D58" s="73"/>
      <c r="E58" s="40"/>
      <c r="F58" s="75">
        <f>SUM(F55:F57)</f>
        <v>0</v>
      </c>
    </row>
  </sheetData>
  <mergeCells count="7">
    <mergeCell ref="C44:E44"/>
    <mergeCell ref="C45:E45"/>
    <mergeCell ref="A1:F1"/>
    <mergeCell ref="A2:F2"/>
    <mergeCell ref="A3:F3"/>
    <mergeCell ref="A4:F4"/>
    <mergeCell ref="C43:E43"/>
  </mergeCells>
  <printOptions horizontalCentered="1"/>
  <pageMargins left="0.59055118110236227" right="0.59055118110236227" top="0.78740157480314965" bottom="0.9055118110236221" header="0.15748031496062992" footer="0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10</vt:i4>
      </vt:variant>
    </vt:vector>
  </HeadingPairs>
  <TitlesOfParts>
    <vt:vector size="15" baseType="lpstr">
      <vt:lpstr>Magnac-synthese</vt:lpstr>
      <vt:lpstr>fg</vt:lpstr>
      <vt:lpstr>sécurité </vt:lpstr>
      <vt:lpstr>trottoir nord</vt:lpstr>
      <vt:lpstr>trottoir sud</vt:lpstr>
      <vt:lpstr>fg!Impression_des_titres</vt:lpstr>
      <vt:lpstr>'Magnac-synthese'!Impression_des_titres</vt:lpstr>
      <vt:lpstr>'sécurité '!Impression_des_titres</vt:lpstr>
      <vt:lpstr>'trottoir nord'!Impression_des_titres</vt:lpstr>
      <vt:lpstr>'trottoir sud'!Impression_des_titres</vt:lpstr>
      <vt:lpstr>fg!Zone_d_impression</vt:lpstr>
      <vt:lpstr>'Magnac-synthese'!Zone_d_impression</vt:lpstr>
      <vt:lpstr>'sécurité '!Zone_d_impression</vt:lpstr>
      <vt:lpstr>'trottoir nord'!Zone_d_impression</vt:lpstr>
      <vt:lpstr>'trottoir sud'!Zone_d_impression</vt:lpstr>
    </vt:vector>
  </TitlesOfParts>
  <Company>ERI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Thierry</dc:creator>
  <cp:lastModifiedBy>Christophe</cp:lastModifiedBy>
  <cp:lastPrinted>2025-06-23T09:17:13Z</cp:lastPrinted>
  <dcterms:created xsi:type="dcterms:W3CDTF">2006-08-11T08:09:40Z</dcterms:created>
  <dcterms:modified xsi:type="dcterms:W3CDTF">2025-06-24T06:51:23Z</dcterms:modified>
</cp:coreProperties>
</file>